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pr\Поляков\187 тарифы\ЗИМА БЛИЗКО\hard work\выпадающие\на сайт\"/>
    </mc:Choice>
  </mc:AlternateContent>
  <xr:revisionPtr revIDLastSave="0" documentId="13_ncr:1_{0A851C1D-C18C-4578-A556-00824AE93D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Титул " sheetId="56" r:id="rId1"/>
    <sheet name="Приложение №2 к 1135" sheetId="43" r:id="rId2"/>
    <sheet name="Прилож 3 к 1135" sheetId="44" r:id="rId3"/>
    <sheet name="Приложение 4" sheetId="42" r:id="rId4"/>
    <sheet name="Приложение 5 " sheetId="40" r:id="rId5"/>
    <sheet name="550 С1+С8" sheetId="49" r:id="rId6"/>
    <sheet name="с8 до 150" sheetId="50" r:id="rId7"/>
    <sheet name="С8 свыше 150" sheetId="51" r:id="rId8"/>
    <sheet name="15 кВт" sheetId="52" r:id="rId9"/>
    <sheet name="150 кВт" sheetId="53" r:id="rId10"/>
    <sheet name="Оплата ССО" sheetId="54" r:id="rId11"/>
    <sheet name="рассрочка" sheetId="55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'550 С1+С8'!$A$4:$I$1792</definedName>
    <definedName name="_xlnm.Print_Area" localSheetId="8">'15 кВт'!$A$1:$R$203</definedName>
    <definedName name="_xlnm.Print_Area" localSheetId="9">'150 кВт'!$A$1:$R$215</definedName>
    <definedName name="_xlnm.Print_Area" localSheetId="5">'550 С1+С8'!$A$1:$G$23</definedName>
    <definedName name="_xlnm.Print_Area" localSheetId="10">'Оплата ССО'!$A$1:$G$11</definedName>
    <definedName name="рг">[1]Титул!$E$3</definedName>
    <definedName name="рег.год">[2]C1!$O$3</definedName>
  </definedNames>
  <calcPr calcId="181029"/>
</workbook>
</file>

<file path=xl/calcChain.xml><?xml version="1.0" encoding="utf-8"?>
<calcChain xmlns="http://schemas.openxmlformats.org/spreadsheetml/2006/main">
  <c r="F4" i="55" l="1"/>
  <c r="C4" i="55"/>
  <c r="F3" i="54"/>
  <c r="C3" i="54"/>
  <c r="L162" i="53"/>
  <c r="L131" i="53"/>
  <c r="F115" i="53"/>
  <c r="L114" i="53"/>
  <c r="F99" i="53"/>
  <c r="R72" i="53"/>
  <c r="R71" i="53"/>
  <c r="R62" i="53"/>
  <c r="R48" i="53"/>
  <c r="R47" i="53"/>
  <c r="F46" i="53"/>
  <c r="F45" i="53"/>
  <c r="F44" i="53"/>
  <c r="R43" i="53"/>
  <c r="L16" i="53"/>
  <c r="L14" i="53"/>
  <c r="F14" i="53"/>
  <c r="F13" i="53"/>
  <c r="F12" i="53"/>
  <c r="Q3" i="53"/>
  <c r="E3" i="53"/>
  <c r="L114" i="52"/>
  <c r="F82" i="52"/>
  <c r="R67" i="52"/>
  <c r="R49" i="52"/>
  <c r="R45" i="52"/>
  <c r="F45" i="52"/>
  <c r="F44" i="52"/>
  <c r="F41" i="52"/>
  <c r="L13" i="52"/>
  <c r="F13" i="52"/>
  <c r="F12" i="52"/>
  <c r="F11" i="52"/>
  <c r="F10" i="52"/>
  <c r="F9" i="52"/>
  <c r="Q3" i="52"/>
  <c r="E3" i="52"/>
  <c r="N16" i="51"/>
  <c r="N15" i="51"/>
  <c r="N14" i="51"/>
  <c r="L14" i="51"/>
  <c r="N13" i="51"/>
  <c r="L13" i="51"/>
  <c r="N12" i="51"/>
  <c r="L12" i="51"/>
  <c r="N11" i="51"/>
  <c r="L11" i="51"/>
  <c r="N10" i="51"/>
  <c r="L10" i="51"/>
  <c r="Q9" i="51"/>
  <c r="P9" i="51"/>
  <c r="N9" i="51"/>
  <c r="L9" i="51"/>
  <c r="Q8" i="51"/>
  <c r="P8" i="51"/>
  <c r="N8" i="51"/>
  <c r="L8" i="51"/>
  <c r="Q7" i="51"/>
  <c r="P7" i="51"/>
  <c r="N7" i="51"/>
  <c r="L7" i="51"/>
  <c r="Q6" i="51"/>
  <c r="P6" i="51"/>
  <c r="N6" i="51"/>
  <c r="L6" i="51"/>
  <c r="L4" i="51" s="1"/>
  <c r="Q5" i="51"/>
  <c r="P5" i="51"/>
  <c r="N5" i="51"/>
  <c r="N4" i="51" s="1"/>
  <c r="L5" i="51"/>
  <c r="N3" i="51"/>
  <c r="N18" i="51" s="1"/>
  <c r="N2" i="51"/>
  <c r="H2" i="51"/>
  <c r="C2" i="51"/>
  <c r="N1" i="51"/>
  <c r="N21" i="51" s="1"/>
  <c r="N16" i="50"/>
  <c r="N15" i="50"/>
  <c r="N14" i="50"/>
  <c r="L14" i="50"/>
  <c r="N13" i="50"/>
  <c r="L13" i="50"/>
  <c r="N12" i="50"/>
  <c r="L12" i="50"/>
  <c r="N11" i="50"/>
  <c r="L11" i="50"/>
  <c r="N10" i="50"/>
  <c r="L10" i="50"/>
  <c r="Q9" i="50"/>
  <c r="P9" i="50"/>
  <c r="N9" i="50"/>
  <c r="L9" i="50"/>
  <c r="Q8" i="50"/>
  <c r="P8" i="50"/>
  <c r="N8" i="50"/>
  <c r="L8" i="50"/>
  <c r="Q7" i="50"/>
  <c r="P7" i="50"/>
  <c r="N7" i="50"/>
  <c r="L7" i="50"/>
  <c r="Q6" i="50"/>
  <c r="P6" i="50"/>
  <c r="N6" i="50"/>
  <c r="N5" i="50" s="1"/>
  <c r="N4" i="50" s="1"/>
  <c r="L6" i="50"/>
  <c r="Q5" i="50"/>
  <c r="P5" i="50"/>
  <c r="L5" i="50"/>
  <c r="L4" i="50"/>
  <c r="N20" i="50" s="1"/>
  <c r="N3" i="50"/>
  <c r="N18" i="50" s="1"/>
  <c r="N2" i="50"/>
  <c r="H2" i="50"/>
  <c r="C2" i="50"/>
  <c r="N1" i="50"/>
  <c r="N21" i="50" s="1"/>
  <c r="N16" i="49"/>
  <c r="N15" i="49"/>
  <c r="N14" i="49"/>
  <c r="L14" i="49"/>
  <c r="N13" i="49"/>
  <c r="L13" i="49"/>
  <c r="N12" i="49"/>
  <c r="L12" i="49"/>
  <c r="N11" i="49"/>
  <c r="L11" i="49"/>
  <c r="N10" i="49"/>
  <c r="L10" i="49"/>
  <c r="Q9" i="49"/>
  <c r="P9" i="49"/>
  <c r="N9" i="49"/>
  <c r="L9" i="49"/>
  <c r="Q8" i="49"/>
  <c r="P8" i="49"/>
  <c r="N8" i="49"/>
  <c r="L8" i="49"/>
  <c r="Q7" i="49"/>
  <c r="P7" i="49"/>
  <c r="N7" i="49"/>
  <c r="N5" i="49" s="1"/>
  <c r="N4" i="49" s="1"/>
  <c r="L7" i="49"/>
  <c r="Q6" i="49"/>
  <c r="P6" i="49"/>
  <c r="N6" i="49"/>
  <c r="L6" i="49"/>
  <c r="Q5" i="49"/>
  <c r="P5" i="49"/>
  <c r="L5" i="49"/>
  <c r="L4" i="49" s="1"/>
  <c r="N3" i="49"/>
  <c r="N18" i="49" s="1"/>
  <c r="N2" i="49"/>
  <c r="H2" i="49"/>
  <c r="C2" i="49"/>
  <c r="N1" i="49"/>
  <c r="N21" i="49" s="1"/>
  <c r="N20" i="51" l="1"/>
  <c r="N19" i="51"/>
  <c r="N20" i="49"/>
  <c r="N19" i="49"/>
  <c r="N19" i="50"/>
</calcChain>
</file>

<file path=xl/sharedStrings.xml><?xml version="1.0" encoding="utf-8"?>
<sst xmlns="http://schemas.openxmlformats.org/spreadsheetml/2006/main" count="22280" uniqueCount="4369">
  <si>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</si>
  <si>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</si>
  <si>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</si>
  <si>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</si>
  <si>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</si>
  <si>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</si>
  <si>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1.</t>
  </si>
  <si>
    <t>2.</t>
  </si>
  <si>
    <t>3.</t>
  </si>
  <si>
    <t>Приложение № 4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</si>
  <si>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</si>
  <si>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</si>
  <si>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</si>
  <si>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</si>
  <si>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</si>
  <si>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</si>
  <si>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</si>
  <si>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</si>
  <si>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</si>
  <si>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0,4 кВ</t>
  </si>
  <si>
    <t>1—20</t>
  </si>
  <si>
    <t>35 кВ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</si>
  <si>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</si>
  <si>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</si>
  <si>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</si>
  <si>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</si>
  <si>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</si>
  <si>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</si>
  <si>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</si>
  <si>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</si>
  <si>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</si>
  <si>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</si>
  <si>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до 8900 кВт — всего</t>
  </si>
  <si>
    <t>5.</t>
  </si>
  <si>
    <t>От 8900 кВт —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</si>
  <si>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</si>
  <si>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</si>
  <si>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</si>
  <si>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</si>
  <si>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</si>
  <si>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</si>
  <si>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</si>
  <si>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>Расчет</t>
  </si>
  <si>
    <t>Показатели</t>
  </si>
  <si>
    <t>1.1.</t>
  </si>
  <si>
    <t>Вспомогательные материалы</t>
  </si>
  <si>
    <t>1.2.</t>
  </si>
  <si>
    <t>1.3.</t>
  </si>
  <si>
    <t>Оплата труда ППП</t>
  </si>
  <si>
    <t>1.4.</t>
  </si>
  <si>
    <t>1.5.</t>
  </si>
  <si>
    <t>1.5.1.</t>
  </si>
  <si>
    <t>1.5.2.</t>
  </si>
  <si>
    <t>1.5.3.</t>
  </si>
  <si>
    <t>1.5.3.1.</t>
  </si>
  <si>
    <t>услуги связи</t>
  </si>
  <si>
    <t>1.5.3.2.</t>
  </si>
  <si>
    <t>1.5.3.3.</t>
  </si>
  <si>
    <t>1.5.3.4.</t>
  </si>
  <si>
    <t>плата за аренду имущества</t>
  </si>
  <si>
    <t>1.5.3.5.</t>
  </si>
  <si>
    <t>1.6.</t>
  </si>
  <si>
    <t>1.6.1.</t>
  </si>
  <si>
    <t>1.6.2.</t>
  </si>
  <si>
    <t>1.6.3.</t>
  </si>
  <si>
    <t>1.6.4.</t>
  </si>
  <si>
    <t>Наименование мероприятий</t>
  </si>
  <si>
    <t>-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</si>
  <si>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</si>
  <si>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</si>
  <si>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N п/п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</si>
  <si>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</si>
  <si>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</si>
  <si>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</si>
  <si>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Расходы по выполнению мероприятий по технологическому присоединению, всего</t>
  </si>
  <si>
    <t>Энергия на хозяйственные нужды</t>
  </si>
  <si>
    <t>Отчисления на страховые взносы</t>
  </si>
  <si>
    <t>Прочие расходы, всего, в том числе:</t>
  </si>
  <si>
    <t>- работы и услуги производственного характера</t>
  </si>
  <si>
    <t>- налоги и сборы, уменьшающие налогооблагаемую базу на прибыль организаций, всего</t>
  </si>
  <si>
    <t>расходы на охрану и пожарную безопасность</t>
  </si>
  <si>
    <t>расходы на информационное обслуживание, иные услуги, связанные с деятельностью по технологическому присоединению</t>
  </si>
  <si>
    <t>другие прочие расходы, связанные с производством и реализацией</t>
  </si>
  <si>
    <t>Внереализационные расходы, всего</t>
  </si>
  <si>
    <t>- расходы на услуги банков</t>
  </si>
  <si>
    <t>- % за пользование кредитом</t>
  </si>
  <si>
    <t>- прочие обоснованные расходы</t>
  </si>
  <si>
    <t>- денежные выплаты социального характера (по Коллективному договору)</t>
  </si>
  <si>
    <t>Объем максимальной мощности (кВт)</t>
  </si>
  <si>
    <t>Расходы на одно присоединение (руб. на одно ТП)</t>
  </si>
  <si>
    <t>от 29 августа 2017г. №1135/17</t>
  </si>
  <si>
    <t>Приложение N 3</t>
  </si>
  <si>
    <t>к Методическим указаниям</t>
  </si>
  <si>
    <t>по определению размера платы</t>
  </si>
  <si>
    <t>за технологическое присоединение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</si>
  <si>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</si>
  <si>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</si>
  <si>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</si>
  <si>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(выполняется отдельно по мероприятиям, предусмотренным</t>
  </si>
  <si>
    <t>- работы и услуги непроизводственного характера, в том числе:</t>
  </si>
  <si>
    <t>заключенным за текущий  2021 год</t>
  </si>
  <si>
    <t>о поданных заявках на технологическое присоединение за текущий 2021  год</t>
  </si>
  <si>
    <t>Приложение N 2</t>
  </si>
  <si>
    <t xml:space="preserve">к электрическим сетям, </t>
  </si>
  <si>
    <t xml:space="preserve">утв. Приказом Федеральной </t>
  </si>
  <si>
    <t xml:space="preserve">антимонопольной службы </t>
  </si>
  <si>
    <t xml:space="preserve">от 29 августа 2017г. №1135/17 </t>
  </si>
  <si>
    <t>Расходы</t>
  </si>
  <si>
    <t>на выполнение мероприятий по технологическому</t>
  </si>
  <si>
    <t>присоединению, предусмотренных подпунктами "а" и "в"</t>
  </si>
  <si>
    <t>пункта 16 Методических указаний, за 2018-2020гг.</t>
  </si>
  <si>
    <t>Вид схемы</t>
  </si>
  <si>
    <r>
      <t>Информация для расчета стандартизированной тарифной ставки С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</t>
    </r>
  </si>
  <si>
    <t>Расходы по каждому мероприятию (руб.)</t>
  </si>
  <si>
    <t>Количество технологических присоединений (шт.)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</si>
  <si>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присоединенных в данной точке присоединения энергопринимающих устройств)</t>
  </si>
  <si>
    <t>Подготовка и выдача сетевой организацией технических условий Заявителю</t>
  </si>
  <si>
    <t>Подготовка и выдача сетевой организацией технических условий Заявителю и их согласование с системным оператором до 15 кВт</t>
  </si>
  <si>
    <t>Подготовка и выдача сетевой организацией технических условий Заявителю и их согласование с системным оператором до 150 кВт</t>
  </si>
  <si>
    <t>Проверка сетевой организацией выполнения технических условий Заявителем</t>
  </si>
  <si>
    <t>2.1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</si>
  <si>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</si>
  <si>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2.1.1.</t>
  </si>
  <si>
    <r>
      <t xml:space="preserve">Выдача сетевой организацией акта об осуществлении технологического присоединения Заявителям, указанным в </t>
    </r>
    <r>
      <rPr>
        <b/>
        <sz val="12"/>
        <color theme="1"/>
        <rFont val="Times New Roman"/>
        <family val="1"/>
        <charset val="204"/>
      </rPr>
      <t>абзаце восьмом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до 15 кВт</t>
    </r>
  </si>
  <si>
    <t>2.1.2.</t>
  </si>
  <si>
    <r>
      <t xml:space="preserve">Выдача сетевой организацией акта об осуществлении технологического присоединения Заявителям, указанным в </t>
    </r>
    <r>
      <rPr>
        <b/>
        <sz val="12"/>
        <color theme="1"/>
        <rFont val="Times New Roman"/>
        <family val="1"/>
        <charset val="204"/>
      </rPr>
      <t>абзаце восьмом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до 150 кВт</t>
    </r>
  </si>
  <si>
    <t>2.1.3.</t>
  </si>
  <si>
    <t>остальные товарищи</t>
  </si>
  <si>
    <t>2.2</t>
  </si>
  <si>
    <r>
      <t>Проверка сетевой организацией выполнения технических условий Заявителями, указанными 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абзаце девятом пункта 24 Методических указаний по определению размера платы за технологическое присоединение к электрическим сетям</t>
    </r>
  </si>
  <si>
    <t>2.2.1.</t>
  </si>
  <si>
    <r>
      <t xml:space="preserve">Проверка сетевой организацией выполнения технических условий Заявителями, указанными в </t>
    </r>
    <r>
      <rPr>
        <b/>
        <sz val="12"/>
        <color theme="1"/>
        <rFont val="Times New Roman"/>
        <family val="1"/>
        <charset val="204"/>
      </rPr>
      <t>абзаце девятом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до 15 кВт</t>
    </r>
  </si>
  <si>
    <t>2.2.2.</t>
  </si>
  <si>
    <r>
      <t xml:space="preserve">Проверка сетевой организацией выполнения технических условий Заявителями, указанными в </t>
    </r>
    <r>
      <rPr>
        <b/>
        <sz val="12"/>
        <color theme="1"/>
        <rFont val="Times New Roman"/>
        <family val="1"/>
        <charset val="204"/>
      </rPr>
      <t>абзаце девятом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до 150 кВт</t>
    </r>
  </si>
  <si>
    <t>2.2.3.</t>
  </si>
  <si>
    <t>Подготовка и выдача сетевой организацией технических условий Заявителю и их согласование с системным оператором до 15 кВт на 0,4 и ниже</t>
  </si>
  <si>
    <t>Подготовка и выдача сетевой организацией технических условий Заявителю и их согласование с системным оператором до 150 кВт на 0,4 и ниже</t>
  </si>
  <si>
    <r>
      <t xml:space="preserve">Подготовка и выдача сетевой организацией технических условий Заявителю и их согласование с системным оператором </t>
    </r>
    <r>
      <rPr>
        <b/>
        <sz val="12"/>
        <color theme="1"/>
        <rFont val="Times New Roman"/>
        <family val="1"/>
        <charset val="204"/>
      </rPr>
      <t xml:space="preserve">свыше 150 кВт, до 150 на 6-10, до 15 на 6-10 </t>
    </r>
  </si>
  <si>
    <r>
      <t xml:space="preserve">Выдача сетевой организацией акта об осуществлении технологического присоединения Заявителям, указанным </t>
    </r>
    <r>
      <rPr>
        <b/>
        <i/>
        <sz val="12"/>
        <color theme="1"/>
        <rFont val="Times New Roman"/>
        <family val="1"/>
        <charset val="204"/>
      </rPr>
      <t>в абзаце восьмом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</t>
    </r>
  </si>
  <si>
    <r>
      <t xml:space="preserve">Проверка сетевой организацией выполнения технических условий Заявителями, указанными </t>
    </r>
    <r>
      <rPr>
        <b/>
        <i/>
        <sz val="12"/>
        <color theme="1"/>
        <rFont val="Times New Roman"/>
        <family val="1"/>
        <charset val="204"/>
      </rPr>
      <t>в абзаце девятом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</t>
    </r>
  </si>
  <si>
    <r>
      <t>Проверка сетевой организацией выполнения технических условий Заявителями, указанными</t>
    </r>
    <r>
      <rPr>
        <b/>
        <sz val="12"/>
        <color theme="1"/>
        <rFont val="Times New Roman"/>
        <family val="1"/>
        <charset val="204"/>
      </rPr>
      <t xml:space="preserve"> в абзаце девятом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до 15 кВт</t>
    </r>
  </si>
  <si>
    <r>
      <t xml:space="preserve">Проверка сетевой организацией выполнения технических условий Заявителями, указанными </t>
    </r>
    <r>
      <rPr>
        <b/>
        <sz val="12"/>
        <color theme="1"/>
        <rFont val="Times New Roman"/>
        <family val="1"/>
        <charset val="204"/>
      </rPr>
      <t>в абзаце девятом</t>
    </r>
    <r>
      <rPr>
        <sz val="12"/>
        <color theme="1"/>
        <rFont val="Times New Roman"/>
        <family val="1"/>
        <charset val="204"/>
      </rPr>
      <t xml:space="preserve"> пункта 24 Методических указаний по определению размера платы за технологическое присоединение к электрическим сетям от 15 кВт до 150 кВт и выше 150 кВт на напряжении выше 0,4 кВ</t>
    </r>
  </si>
  <si>
    <t>к электрическим сетям, утвержденным</t>
  </si>
  <si>
    <t>Приказом Федеральной антимонопольной службы</t>
  </si>
  <si>
    <t>за 2018-2020 год</t>
  </si>
  <si>
    <r>
      <t>подпунктами "а"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"в" пункта 16</t>
    </r>
    <r>
      <rPr>
        <sz val="12"/>
        <color theme="1"/>
        <rFont val="Times New Roman"/>
        <family val="1"/>
        <charset val="204"/>
      </rPr>
      <t xml:space="preserve"> Методических указаний)</t>
    </r>
  </si>
  <si>
    <t>Данные за предыдущий период регулирования (n-2) 2020 год</t>
  </si>
  <si>
    <t>Данные за год (n-3), предшествующий предыдущему периоду регулирования 2019 год</t>
  </si>
  <si>
    <t>Данные за год (n-4), предшествующий году (n-3) 2018 год</t>
  </si>
  <si>
    <t>Реестр заявителей технологического присоединения энергопринимающих устройств,
которые относятся к льготной категории (550 руб)</t>
  </si>
  <si>
    <t>Исполнено договоров всего:</t>
  </si>
  <si>
    <t>Наименование ТСО:</t>
  </si>
  <si>
    <t>год</t>
  </si>
  <si>
    <t>заключенных в</t>
  </si>
  <si>
    <t>1 полугодии</t>
  </si>
  <si>
    <t>2 полугодии</t>
  </si>
  <si>
    <t>№ п/п</t>
  </si>
  <si>
    <t>ФИО (наименование ) заявителя</t>
  </si>
  <si>
    <t>Адрес подключаемого объекта</t>
  </si>
  <si>
    <t>Максимальная мощность, кВт</t>
  </si>
  <si>
    <t>Центр питания</t>
  </si>
  <si>
    <t>Уровень напряжения на границе БП</t>
  </si>
  <si>
    <t>дата подачи заявки - указать полугодие:
1 или 2)</t>
  </si>
  <si>
    <t>Вид прибора учета</t>
  </si>
  <si>
    <t>Технология передачи данных от прибора учета</t>
  </si>
  <si>
    <t>1 полугодие</t>
  </si>
  <si>
    <t>2 полугодие</t>
  </si>
  <si>
    <t>Татранова Г.К.</t>
  </si>
  <si>
    <t>Волгоградская область, г. Палласовка, ул.Береговая, 2</t>
  </si>
  <si>
    <t>Л-8 ПС Савинка ТП-126 Ф-1 оп.1/9</t>
  </si>
  <si>
    <t>НН</t>
  </si>
  <si>
    <t>--</t>
  </si>
  <si>
    <t>1ф</t>
  </si>
  <si>
    <t>"умные"</t>
  </si>
  <si>
    <t>Самохин В.А.</t>
  </si>
  <si>
    <t>Волгоградская область, г. Палласовка, ул.Береговая, 2/1</t>
  </si>
  <si>
    <t>Л-8 ПС Савинка ТП-126 Ф-1 оп.1/9П</t>
  </si>
  <si>
    <t xml:space="preserve">1ф Split </t>
  </si>
  <si>
    <t>PLC</t>
  </si>
  <si>
    <t>СН-II</t>
  </si>
  <si>
    <t>Утюшев Н.К.</t>
  </si>
  <si>
    <t>Волгоградская область, г. Палласовка, ул.Пушкина, 37</t>
  </si>
  <si>
    <t>Л-7 РП-1 (Л-31 ПС Палласовка) ТП-35 Ф-3 оп. 3/7</t>
  </si>
  <si>
    <t>3ф</t>
  </si>
  <si>
    <t>NB-IoT</t>
  </si>
  <si>
    <t>СН-I</t>
  </si>
  <si>
    <t>Евсеев В.В.</t>
  </si>
  <si>
    <t>Волгоградская область, г. Палласовка, пер. Восток, д. 9а</t>
  </si>
  <si>
    <t>Л-21 ПС Палласовка ТП-24 Ф-4 оп.4/28</t>
  </si>
  <si>
    <t>3ф Split</t>
  </si>
  <si>
    <t>NB-Fi</t>
  </si>
  <si>
    <t>ВН</t>
  </si>
  <si>
    <t>Мустафинова Г.</t>
  </si>
  <si>
    <t>Волгоградская область, г. Палласовка, ул. Чапаева, 70</t>
  </si>
  <si>
    <t>ПС 220 кВ Палласовка</t>
  </si>
  <si>
    <t>простой</t>
  </si>
  <si>
    <t>3ф с ТТ</t>
  </si>
  <si>
    <t>LoRa</t>
  </si>
  <si>
    <t>Вавилин Л.С.</t>
  </si>
  <si>
    <t>Волгоградская область, г. Палласовка, ул. Энгельса, д. 2</t>
  </si>
  <si>
    <t>Л-12 РП-1 (Л-26 ПС Палласовка)ТП-55  Ф-8, оп. 8/9</t>
  </si>
  <si>
    <t>3ф ВВ</t>
  </si>
  <si>
    <t>GSM/GPRS</t>
  </si>
  <si>
    <t>Бурбасова Е.Г.</t>
  </si>
  <si>
    <t>Волгоградская область, г. Палласовка, ул. Ушакова, 10а</t>
  </si>
  <si>
    <t>Л-7 РП-1 (Л-31 ПС Палласовка) ТП-26 Ф-6 оп. 6/11</t>
  </si>
  <si>
    <t xml:space="preserve">ТТ </t>
  </si>
  <si>
    <t>Wi-Fi</t>
  </si>
  <si>
    <t>Кагитина Я.С.</t>
  </si>
  <si>
    <t>Волгоградская область, г. Палласовка, ул.Пушкина, д.3</t>
  </si>
  <si>
    <t>Л-7 РП-1 (Л-31 ПС Палласовка) КТП20 Ф-3 оп.3/6</t>
  </si>
  <si>
    <t>ТН</t>
  </si>
  <si>
    <t>RF</t>
  </si>
  <si>
    <t>Ситкалиев К.Х.</t>
  </si>
  <si>
    <t>Волгоградская область, г. Палласовка, ул.Новосельская, 21</t>
  </si>
  <si>
    <t>Л-7 РП-1 (Л-31 ПС Палласовка) КТП-49 Ф-1 оп.1/4-4</t>
  </si>
  <si>
    <t>иное</t>
  </si>
  <si>
    <t>RS-485</t>
  </si>
  <si>
    <t>Муслуев С.С.</t>
  </si>
  <si>
    <t>Волгоградская область, г. Палласовка, ул. Целинная, 24/1, п. Заволжский</t>
  </si>
  <si>
    <t>КТП-81 ф.5 оп.14 Л-3 РП-1</t>
  </si>
  <si>
    <t>ИП Аминов В.А.</t>
  </si>
  <si>
    <t>Волгоградская область, г. Палласовка, ул. Ленина 4б</t>
  </si>
  <si>
    <t>Л-12 РП-1 (Л-26 ПС Палласовка) ТП-55 Ф-8 оп. 8-5/2</t>
  </si>
  <si>
    <t>Поверка</t>
  </si>
  <si>
    <t>ИП Евсеев В. В.</t>
  </si>
  <si>
    <t>Волгоградская область, г. Палласовка, пер.Первомайский ,д.1</t>
  </si>
  <si>
    <t>Л-14 РП-1 (Л-26 ПС Палласовка) КТП-7 Ф-5 оп.5/6</t>
  </si>
  <si>
    <t>ИП Исаенко Г. М.</t>
  </si>
  <si>
    <t xml:space="preserve">Волгоградская область, г. Палласовка, ул.Юбилейная, 11 </t>
  </si>
  <si>
    <t>Л-21 ПС Палласовка КТП-37 Ф-1 оп.1-1/3</t>
  </si>
  <si>
    <t>ФГУП Почта России</t>
  </si>
  <si>
    <t>Волгоградская область, г. Палласовка, ул. Советская, д. 31а</t>
  </si>
  <si>
    <t>Л-14 РП-1 (Л-26 Палласовка) КТП-12 Ф-5 оп. 5-3/1</t>
  </si>
  <si>
    <t>Проверка</t>
  </si>
  <si>
    <t>полугодие</t>
  </si>
  <si>
    <t>Кравченко И. А.</t>
  </si>
  <si>
    <t>Волгоградская область, г. Николаевск, ул.Киевская, 60</t>
  </si>
  <si>
    <t>Л-17 ПС Николаевская ТП-13 Ф-5 оп.5/19</t>
  </si>
  <si>
    <t>счетчики</t>
  </si>
  <si>
    <t>Бережной А. А.</t>
  </si>
  <si>
    <t>Волгоградская область, г. Николаевск, проезд Трудовой, д.28</t>
  </si>
  <si>
    <t>Л-15 ПС Николаевская КТП-490 Ф-2 оп.2-2/2</t>
  </si>
  <si>
    <t>кол-во ПКУЭ</t>
  </si>
  <si>
    <t>Рушанов А. М.</t>
  </si>
  <si>
    <t>Волгоградская область, г. Николаевск, ул. Ахматовой, 38</t>
  </si>
  <si>
    <t>Л-27 ПС Николаевская КТП-259 Ф-1  оп.1-5/3</t>
  </si>
  <si>
    <t>Уровень напряжения</t>
  </si>
  <si>
    <t>Рихтер В. С.</t>
  </si>
  <si>
    <t>Волгоградская область, г. Николаевск, ул.Российская, д.8</t>
  </si>
  <si>
    <t>Л-4 ПС Николаевская ТП-50 Ф-3 оп.3/9</t>
  </si>
  <si>
    <t>Вульф Н. И.</t>
  </si>
  <si>
    <t>Волгоградская область, г. Николаевск, ул. Широкая, д. 29</t>
  </si>
  <si>
    <t>Л-4 Николаевская, ТП-50, Ф-2 оп. 2-5/5</t>
  </si>
  <si>
    <t>Жуков Д.С.</t>
  </si>
  <si>
    <t>Волгоградская область, г. Николаевск, ул. Сивко, д. 35</t>
  </si>
  <si>
    <t>Л-17 ПС Николаевская КТП-12 Ф-3 оп. 3/11</t>
  </si>
  <si>
    <t>Александров Е.С.</t>
  </si>
  <si>
    <t>Волгоградская область, г. Николаевск, ул. Республиканская, д. 54Б</t>
  </si>
  <si>
    <t>Л-8 ПС Николаевская КТП-57 Ф-4 оп.4-2/4</t>
  </si>
  <si>
    <t>Щербаченко Н.В.</t>
  </si>
  <si>
    <t>Волгоградская область, г. Николаевск, ул. Российская, 18</t>
  </si>
  <si>
    <t>Л-4 ПС Николаевская КТП-50 ф.3 оп.3/12</t>
  </si>
  <si>
    <t>Колесниченко И.А.</t>
  </si>
  <si>
    <t>Волгоградская область, г. Николаевск, ул.Республиканская, 92</t>
  </si>
  <si>
    <t>Л-17 ПС Николаевская ТП-59 Ф-2 оп.2/15</t>
  </si>
  <si>
    <t>Асеева О.И.</t>
  </si>
  <si>
    <t>Волгоградская область, г. Николаевск, проезд Дубовский, д.7</t>
  </si>
  <si>
    <t>Л-17ПС Николаевская КТП-16 Ф-1 оп.1-2/3</t>
  </si>
  <si>
    <t>ИП Красюк В.В.</t>
  </si>
  <si>
    <t>Волгоградская область, г. Николаевск, ул. Чайковского, 43Б</t>
  </si>
  <si>
    <t>Л--27 ПС Николаевская КТП-132 Ф-2 оп.2/22</t>
  </si>
  <si>
    <t>ИП Грачёва С. М.</t>
  </si>
  <si>
    <t>Волгоградская область, г. Николаевск, ул.Московская, 112</t>
  </si>
  <si>
    <t>Л-14 ПС Николаевская КТП-13 Ф-4 оп.4/8</t>
  </si>
  <si>
    <t>Администрация Николаевского муниципального района Волгоградской области</t>
  </si>
  <si>
    <t>Волгоградская область, г. Николаевск, на улицах Весенняя и Садовая п. Кумысолечебница Николаевского р-на</t>
  </si>
  <si>
    <t>Л-8 ПС Совхозная КТП-129 Ф-2 оп. 2/13</t>
  </si>
  <si>
    <t>Барановская Е. В.</t>
  </si>
  <si>
    <t>Волгоградская область, рп Средняя Ахтуба, ул.Прибрежная, 10 б</t>
  </si>
  <si>
    <t>Л-8 ПС Ахтуба КТП-59 Ф-1 оп.1/25</t>
  </si>
  <si>
    <t>Майстренко О. Г.</t>
  </si>
  <si>
    <t>Волгоградская область, рп Средняя Ахтуба, ул.Ст.Разина, д.216</t>
  </si>
  <si>
    <t>Л-8 ПС Ахтуба КТП-855 Ф-1 оп.1/10</t>
  </si>
  <si>
    <t>Осадчий С. А.</t>
  </si>
  <si>
    <t xml:space="preserve">Волгоградская область, рп Средняя Ахтуба, пер.Тупикрвый, 16 а </t>
  </si>
  <si>
    <t>Л-12 РП-1 (Л-13 ПС Ахтуба) ТП-594 Ф-8 оп.8/4-5</t>
  </si>
  <si>
    <t>Коровина Л. Н.</t>
  </si>
  <si>
    <t>Волгоградская область, рп Средняя Ахтуба, ул.Гагарина, д.51 а</t>
  </si>
  <si>
    <t>Л-4 РП-1  (Л-7 ПС Ахтуба) КТП-3 Ф-5 оп.5/1</t>
  </si>
  <si>
    <t>Панченко Ю. Ф.</t>
  </si>
  <si>
    <t>Волгоградская область, рп Средняя Ахтуба, ул.Кавказская, уч.36</t>
  </si>
  <si>
    <t>Л-10 РП1 (Л-13 ПС Ахтуба) КТП-193 Ф-2 оп.2/16</t>
  </si>
  <si>
    <t>Тарасова М.М.</t>
  </si>
  <si>
    <t>Волгоградская область, рп Средняя Ахтуба, ул.Восточная, 4</t>
  </si>
  <si>
    <t>Л-8 ПС Ахтуба КТП-59 Ф-3 оп.3/2-4</t>
  </si>
  <si>
    <t>Елтышев С. А.</t>
  </si>
  <si>
    <t>Волгоградская область, рп Средняя Ахтуба, ул. Рязанская, 8А</t>
  </si>
  <si>
    <t>Л-6 РП-1 (Л-7 ПС Ахтуба) КТП-558 Ф-2 оп. 2/4-10</t>
  </si>
  <si>
    <t>Мусакаев Р. И.</t>
  </si>
  <si>
    <t>Волгоградская область, рп Средняя Ахтуба, ул.Кавказская, 48</t>
  </si>
  <si>
    <t>Л-10 РП-1 (Л-13 ПС Ахтуба) КТП-193 Ф-2 оп. 2/3-8</t>
  </si>
  <si>
    <t>Демин Г. А.</t>
  </si>
  <si>
    <t>Волгоградская область, рп Средняя Ахтуба, ул. Орловская, д. 12/2</t>
  </si>
  <si>
    <t>Л-10 РП-1 (Л-13 ПС Ахтуба) КТП-193 Ф-2 оп. 2/1-9</t>
  </si>
  <si>
    <t>Востриков А. В.</t>
  </si>
  <si>
    <t>Волгоградская область, рп Средняя Ахтуба, ул.Воровского, 20 В</t>
  </si>
  <si>
    <t>Л-10 РП-1 (Л-13 ПС Ахтуба) ТП-800 Ф-1 оп.1/16</t>
  </si>
  <si>
    <t>Морозов С. В.</t>
  </si>
  <si>
    <t>Волгоградская область, рп Средняя Ахтуба, пер.Закузнецкий, 3</t>
  </si>
  <si>
    <t>Л-14 ПС Ахтуба КТП-41 Ф-2 оп.2/2-12</t>
  </si>
  <si>
    <t>Невдашев А. Н.</t>
  </si>
  <si>
    <t>Волгоградская область, рп Средняя Ахтуба, ул.Астраханская, 93/2</t>
  </si>
  <si>
    <t>Л-10 РП-1 (Л-13 ПС Ахтуба) КТП-193 Ф-3 оп.3/1</t>
  </si>
  <si>
    <t>Прохоров А.В.</t>
  </si>
  <si>
    <t>Волгоградская область, рп Средняя Ахтуба, ул. Л.Толстого, 82</t>
  </si>
  <si>
    <t>Л-4 РП-1 (Л-7 ПС Ахтуба) КТП-1 Ф-2 оп. 2/4-1</t>
  </si>
  <si>
    <t>Новоженин С.А.</t>
  </si>
  <si>
    <t>Волгоградская область, рп Средняя Ахтуба, ул.Черниговская. 19</t>
  </si>
  <si>
    <t>Л12 РП-1 (Л-13 ПС Ахтуба) КТП-16 Ф-1 оп. 1/8П</t>
  </si>
  <si>
    <t>Кузнецова М.Ф.</t>
  </si>
  <si>
    <t>Волгоградская область, рп Средняя Ахтуба, ул. Набережная, 4а/18а</t>
  </si>
  <si>
    <t>КТП-6 оп.12 Л-4 РП-1 Л-7 ПС 110 Ахтуба</t>
  </si>
  <si>
    <t>Магомедов Р.О.</t>
  </si>
  <si>
    <t>Волгоградская область, рп Средняя Ахтуба, пер. Прогонный 42</t>
  </si>
  <si>
    <t>Л-10 РП-1 (Л-13 ПС Ахтуба) ТП-800 Ф-3 оп.3/13</t>
  </si>
  <si>
    <t>Попов С.С.</t>
  </si>
  <si>
    <t>Волгоградская область, рп Средняя Ахтуба, ул. Школьная, 16</t>
  </si>
  <si>
    <t>Л-7 РП-1 (Л-13 ПС Ахтуба) КТП-277 Ф-2 оп.2/7</t>
  </si>
  <si>
    <t>Дмитриева А. А.</t>
  </si>
  <si>
    <t>Волгоградская область, рп Средняя Ахтуба, ул. Льва Толстого, 121А</t>
  </si>
  <si>
    <t>Л-10 РП-1 (Л-13 ПС Ахтуба) ТП-203 Ф-4 оп. 4/2-4</t>
  </si>
  <si>
    <t>Клинков А.А.</t>
  </si>
  <si>
    <t>Волгоградская область, рп Средняя Ахтуба, ул. Веселая, 6а</t>
  </si>
  <si>
    <t>Л-8 ПС Ахтуба КТП-59 Ф-1 оп. 1/4-2</t>
  </si>
  <si>
    <t>Степанюк А.А.</t>
  </si>
  <si>
    <t>Волгоградская область, рп Средняя Ахтуба, ул. Кавказская, 34г</t>
  </si>
  <si>
    <t xml:space="preserve">ПС 110 кВ Ахтуба </t>
  </si>
  <si>
    <t>Порошин А.В.</t>
  </si>
  <si>
    <t>Волгоградская область, рп Средняя Ахтуба, ул. Ленина, 2Б</t>
  </si>
  <si>
    <t>Корнилов С.В.</t>
  </si>
  <si>
    <t>Волгоградская область, рп Средняя Ахтуба, ул. Смирнова, 23</t>
  </si>
  <si>
    <t>Л-4 РП-1 (Л-7 ПС Ахтуба) КТП-37 ф-1 оп.1/1-11</t>
  </si>
  <si>
    <t>Земцова А. С.</t>
  </si>
  <si>
    <t>Волгоградская область, рп Средняя Ахтуба, пер. Рябиновый, 6</t>
  </si>
  <si>
    <t>Л-5 ПС Ахтуба КТП-9 ф.3 оп.3/5</t>
  </si>
  <si>
    <t>Прокофьев Е. В.</t>
  </si>
  <si>
    <t>Волгоградская область, рп Средняя Ахтуба, пер. Глухой, 6Б</t>
  </si>
  <si>
    <t>Л-10 РП-14 (ПС Ахтуба) ТП-203 ф.4 ВЛИ-0,4кВ оп.4/8-5</t>
  </si>
  <si>
    <t>Милевский А. А.</t>
  </si>
  <si>
    <t>Волгоградская область, рп Средняя Ахтуба, пер. прогонный, 40/3</t>
  </si>
  <si>
    <t xml:space="preserve">Л-10 РП-1 ПС Ахтуба ТП-800 ф.3 ВЛ-0,4кВ оп.3/2 </t>
  </si>
  <si>
    <t>Орлов А. В.</t>
  </si>
  <si>
    <t>Волгоградская область, рп Средняя Ахтуба, пер. Глухой, 7а</t>
  </si>
  <si>
    <t>Николаева Е.В.</t>
  </si>
  <si>
    <t>Волгоградская область, рп Средняя Ахтуба, ул.Строительная, 16</t>
  </si>
  <si>
    <t>Севрюк Н.И.</t>
  </si>
  <si>
    <t>Волгоградская область, рп Средняя Ахтуба, ул. Молодежная, 13</t>
  </si>
  <si>
    <t>Л-8 ПС Ахтуба КТП-59 Ф-1</t>
  </si>
  <si>
    <t>Никитин С.В.</t>
  </si>
  <si>
    <t>Волгоградская область, рп Средняя Ахтуба, ул. Ивовая, 9</t>
  </si>
  <si>
    <t>Л-8 ПС Ахтуба КТП-715 Ф-2 оп. 2/3-4</t>
  </si>
  <si>
    <t>Симонов В.Э.</t>
  </si>
  <si>
    <t>Волгоградская область, рп Средняя Ахтуба, ул.Льва Толстого, 52 а</t>
  </si>
  <si>
    <t>Л-10,Л-4 РП-1 (Л-13 ПС Ахтуба)  КТП-201 Ф-4 оп.4/3</t>
  </si>
  <si>
    <t>Понькина Н.М.</t>
  </si>
  <si>
    <t>Волгоградская область, рп Средняя Ахтуба,ул.Наримана, 41 а</t>
  </si>
  <si>
    <t>Л-8 ПС Ахтуба КТП-59 Ф-3 оп. 3/16</t>
  </si>
  <si>
    <t>Трегубов А.Н.</t>
  </si>
  <si>
    <t>Волгоградская область, рп Средняя Ахтуба, ул.Крестьянская, 29 а</t>
  </si>
  <si>
    <t>Л-8 ПС Ахтуба КТП-59 Ф-1 оп.1-1/10</t>
  </si>
  <si>
    <t>ИП Сафаров Ш.А.</t>
  </si>
  <si>
    <t>Волгоградская область, рп Средняя Ахтуба,ул.Октябрьская, д.73д, место №1</t>
  </si>
  <si>
    <t>Л-4 РП1 (Л-7 ПС Ахтуба) ТП-202 Ф-6 оп.6/5</t>
  </si>
  <si>
    <t>ИП Севостьянов Р.В.</t>
  </si>
  <si>
    <t>Волгоградская область, рп Средняя Ахтуба, ул.Кузнецкая, 36 "з"</t>
  </si>
  <si>
    <t>Л-10 РП-1 (Л-13 ПС Ахтуба) ТП-800 Ф-3 оп.3/1-7</t>
  </si>
  <si>
    <t>ИП Гусельникова Н. А.</t>
  </si>
  <si>
    <t>Волгоградская область, рп Средняя Ахтуба, ул.Свердлова, 41</t>
  </si>
  <si>
    <t>Л-4 РП-1 (Л-7 ПС Ахтуба) РУ-0,4 кВ ТП-4</t>
  </si>
  <si>
    <t>Администрация городского поселения р.п.Средняя Ахтуба</t>
  </si>
  <si>
    <t>Волгоградская область, рп Средняя Ахтуба, ул.Ленина, парк</t>
  </si>
  <si>
    <t>Л-10 РП-1 (Л-13 ПС Ахтуба ТП-803 Ф-6 оп.6/17</t>
  </si>
  <si>
    <t>АО "Птицефабрика "Волжская"</t>
  </si>
  <si>
    <t>Волгоградская область, рп Средняя Ахтуба, ул.Октябрьская, 91 А</t>
  </si>
  <si>
    <t xml:space="preserve">Л-10 РП-1(Л-13 ПС Ахтуба) ТП-752 Ф-5 </t>
  </si>
  <si>
    <t>ИП Погосян М. М.</t>
  </si>
  <si>
    <t>Волгоградская область, рп Средняя Ахтуба, ул. Октябрьская, 73д/7</t>
  </si>
  <si>
    <t>Л-4 РП-1 (Л-7 ПС Ахтуба) ТП-202 Ф-6 оп.6/5</t>
  </si>
  <si>
    <t>Казачухненко С.А.</t>
  </si>
  <si>
    <t>Волгоградская область, Старополтавский район, с. Старая Полтавка, ул.Победа, 106 а</t>
  </si>
  <si>
    <t>Л-5 ПС Старая Полтавка ТП-350 Ф-2 оп.2-3/1</t>
  </si>
  <si>
    <t>Михайлов И. В.</t>
  </si>
  <si>
    <t>Волгоградская область, Старополтавский район, с. Старая Полтавка, ул.Комсомольская, 22</t>
  </si>
  <si>
    <t>Л-5 ПС Старая Полтавка ТП-269 Ф-3 оп.3/4</t>
  </si>
  <si>
    <t>Путков В. Д.</t>
  </si>
  <si>
    <t>Волгоградская область, Старополтавский район, с. Старая Полтавка, ул.Ерусланская, 3Б</t>
  </si>
  <si>
    <t>Л-5 ПС Старая Полтавка КТП-101 Ф-2 оп.2-1/1</t>
  </si>
  <si>
    <t>Бут И.В.</t>
  </si>
  <si>
    <t>Волгоградская область, Старополтавский район, с. Старая Полтавка, ул.Победа, д.164 А</t>
  </si>
  <si>
    <t>Л-7 ПС Старая Полтавка КТП-528 Ф-3 оп.3/7</t>
  </si>
  <si>
    <t>Бахтеев Р.А.</t>
  </si>
  <si>
    <t>Волгоградская область, Старополтавский район, с. Старая Полтавка, ул. Лесная, д. 46</t>
  </si>
  <si>
    <t>Л-4 ПС Старая Полтавка КТП-43 Ф-5 оп. 1/5-11</t>
  </si>
  <si>
    <t>Биалиева Г. А.</t>
  </si>
  <si>
    <t>Волгоградская область, Старополтавский район, с. Старая Полтавка, ул. Центральная, 22</t>
  </si>
  <si>
    <t>Л-5 ПС Старая Полтавка КТп-100 ф.2 ВЛИ-0,4кВ оп.14</t>
  </si>
  <si>
    <t>Мозеркин А.И.</t>
  </si>
  <si>
    <t>Волгоградская область, Старополтавский район, с. Старая Полтавка, ул.Центральная, 47</t>
  </si>
  <si>
    <t>Л-5 ПС Старая Полтавка КТП-100 Ф-3 оп.3/3</t>
  </si>
  <si>
    <t>Комитет юстиции Волгоградской области</t>
  </si>
  <si>
    <t>Волгоградская область, Старополтавский район, с. Старая Полтавка, ул.Победа, 67, 2 этаж</t>
  </si>
  <si>
    <t>ПС 110 кВ              Старая Полтавка</t>
  </si>
  <si>
    <t>Колонцов Р. М.</t>
  </si>
  <si>
    <t>Волгоградская область, Среднеахтубинский район, г.Краснослободск, ул.Первомайская, д.95</t>
  </si>
  <si>
    <t>Л-9 ПС Красная Слобода МТП-500 Ф-1 оп.1/7</t>
  </si>
  <si>
    <t>Карпов Е. В.</t>
  </si>
  <si>
    <t>Волгоградская область, Среднеахтубинский район, г.Краснослободск, ул.Тимирязевская, 123</t>
  </si>
  <si>
    <t>Л-14 ПС Красная Слобода КТП-440 Ф-4 оп.4/9-5</t>
  </si>
  <si>
    <t>Колесников Е. В.</t>
  </si>
  <si>
    <t>Волгоградская область, Среднеахтубинский район, г.Краснослободск, ул.Лизы Чайкиной, д. 1 А</t>
  </si>
  <si>
    <t>Л-3 ПС Лесная КТП-433 Ф-2 оп.2/8</t>
  </si>
  <si>
    <t>Мартиросян А. А.</t>
  </si>
  <si>
    <t>Волгоградская область, Среднеахтубинский район, г.Краснослободск, ул.Октябрьская, 30 а</t>
  </si>
  <si>
    <t>Л14 ПС Красная Слобода КТП-743 Ф-4 оп.4/10</t>
  </si>
  <si>
    <t>Попенко О. В.</t>
  </si>
  <si>
    <t>Волгоградская область, Среднеахтубинский район, г.Краснослободск, ул.Л.Чайкиной, 29 Б</t>
  </si>
  <si>
    <t>Л-3 ПС Лесная  КТП-433 Ф-3 оп.3/12</t>
  </si>
  <si>
    <t>Котельникова О.В.</t>
  </si>
  <si>
    <t>Волгоградская область, Среднеахтубинский район, г.Краснослободск, ул.Л.Чайкиной, дом 30В</t>
  </si>
  <si>
    <t>Л-3 ПС Лесная КТП-1006 Ф-1 оп.1/2-15</t>
  </si>
  <si>
    <t>Затеса Е. Е.</t>
  </si>
  <si>
    <t>Волгоградская область, Среднеахтубинский район, г.Краснослободск, ул.Л.Чайкиной, дом 30Б</t>
  </si>
  <si>
    <t>Л-3 ПС Лесная             КТП-433 Ф-3 оп.3/15</t>
  </si>
  <si>
    <t>Колотилина А.В.</t>
  </si>
  <si>
    <t>Волгоградская область, Среднеахтубинский район, г.Краснослободск, ул.Р-Крестьянская, 55</t>
  </si>
  <si>
    <t>Л-14 ПС Красная Слобода ТП-448 Ф-5 оп.5/11</t>
  </si>
  <si>
    <t>Животовский П.В.</t>
  </si>
  <si>
    <t>Волгоградская область, Среднеахтубинский район, г.Краснослободск, ул.Ленинская, 60</t>
  </si>
  <si>
    <t>Л-9 ПС Красная Слобода МТП-500 Ф-4 оп.1/13</t>
  </si>
  <si>
    <t>Казначеева А.В.</t>
  </si>
  <si>
    <t>Волгоградская область, Среднеахтубинский район, г.Краснослободск, ул.Свердлова, 136</t>
  </si>
  <si>
    <t>Л-14 ПС Красная Слобода КТП-10 Ф-4 оп.4/11</t>
  </si>
  <si>
    <t>Криницына Л.С.</t>
  </si>
  <si>
    <t>Волгоградская область, Среднеахтубинский район, г.Краснослободск, пер.Тополевый, д.15</t>
  </si>
  <si>
    <t>Л-14 Красная Слобода КТП-743 ВЛ-0,4 кВ №1 оп. №1/6-1</t>
  </si>
  <si>
    <t>Пыхтин А.В.</t>
  </si>
  <si>
    <t>Волгоградская область, Среднеахтубинский район, г.Краснослободск, ул.Л.Чайкиной, 31/2</t>
  </si>
  <si>
    <t>Л-3 Лесная КТП-1006 ВЛ-0,4 №1 оп. №1/2-14</t>
  </si>
  <si>
    <t>Евсеев С. Ю.</t>
  </si>
  <si>
    <t>Волгоградская область, Среднеахтубинский район, г.Краснослободск, ул.Песочная, 8</t>
  </si>
  <si>
    <t>Л-14 ПС Красная Слобода КТП-279 Ф-1 оп. 1/13</t>
  </si>
  <si>
    <t>Сливко А. Н.</t>
  </si>
  <si>
    <t>Волгоградская область, Среднеахтубинский район, г.Краснослободск, ул. Морозова, 18</t>
  </si>
  <si>
    <t>Л-3 ПС Лесная КТП-433 Ф-3 оп. 3/10</t>
  </si>
  <si>
    <t>Марченко П.В.</t>
  </si>
  <si>
    <t>Волгоградская область, Среднеахтубинский район, г.Краснослободск, ул.Герцена, 11а</t>
  </si>
  <si>
    <t>Л-6 Лесная КТП-6 Ф-1 оп. 1/5</t>
  </si>
  <si>
    <t>Дербишева Е.А.</t>
  </si>
  <si>
    <t>Волгоградская область, Среднеахтубинский район, г.Краснослободск, ул. Щорса, д. 22</t>
  </si>
  <si>
    <t>Л-6 Лесная КТП-5 Ф-1 оп. №1/3-2</t>
  </si>
  <si>
    <t>Вагин Д.В.</t>
  </si>
  <si>
    <t>Волгоградская область, Среднеахтубинский район, г.Краснослободск, ул.П.Морозова, 3 а</t>
  </si>
  <si>
    <t>Л-3 ПС Лесная КТП-433 Ф-1 оп.1/1-2</t>
  </si>
  <si>
    <t>Переславцева О.А.</t>
  </si>
  <si>
    <t>Волгоградская область, Среднеахтубинский район, г.Краснослободск, ул. Тургенева. 21А</t>
  </si>
  <si>
    <t>Л-6 ПС Лесная КТП-741 Ф-1 оп. 1/1-5</t>
  </si>
  <si>
    <t>Романенко Н.И.</t>
  </si>
  <si>
    <t>Волгоградская область, Среднеахтубинский район, г.Краснослободск, ул. Триумфальная, 18</t>
  </si>
  <si>
    <t>Л-14 Красная Слобода КТП-10 ВЛ-0,4 кВ №3 оп. №3/2-6</t>
  </si>
  <si>
    <t>Рассказова Г.С.</t>
  </si>
  <si>
    <t>Волгоградская область, Среднеахтубинский район, г.Краснослободск, ул.Набережная, д.71</t>
  </si>
  <si>
    <t>Л-14 ПС Красная Слобода КТП-1003 Ф-2 оп.2/1-7</t>
  </si>
  <si>
    <t>Инюхин Г.В.</t>
  </si>
  <si>
    <t>Волгоградская область, Среднеахтубинский район, г.Краснослободск, ул. Льва Толстого</t>
  </si>
  <si>
    <t>Л-14 ПС Красная Слобода КТП-539 Ф-4 оп.  1</t>
  </si>
  <si>
    <t>Евдокимова Е.В.</t>
  </si>
  <si>
    <t>Волгоградская область, Среднеахтубинский район, г.Краснослободск, ул. Спортивная, д. 4а</t>
  </si>
  <si>
    <t>Л-6 ПС Лесная КТП-676 Ф-2 оп.2/4</t>
  </si>
  <si>
    <t>Шустова М.Ю.</t>
  </si>
  <si>
    <t>Волгоградская область, Среднеахтубинский район, г.Краснослободск, ул.Полевая, 15</t>
  </si>
  <si>
    <t>Л-14 ПС Красная Слобода КТП-743 Ф-1 оп.1/10</t>
  </si>
  <si>
    <t>Ковалев Д.В.</t>
  </si>
  <si>
    <t>Волгоградская область, Среднеахтубинский район, г.Краснослободск, ул. Просторная, 14</t>
  </si>
  <si>
    <t>Л-23 ПС Красная Слобода КТП-635 Ф-5  оп. 3</t>
  </si>
  <si>
    <t>Косьяненко Ю.С.</t>
  </si>
  <si>
    <t>Волгоградская область, Среднеахтубинский район, г.Краснослободск, ул. Бирюзовая, 7</t>
  </si>
  <si>
    <t>Л-3 ПС Лесная КТП-19 Ф-1 оп. 1/7</t>
  </si>
  <si>
    <t>Хоц А.Е.</t>
  </si>
  <si>
    <t>Волгоградская область, Среднеахтубинский район, г.Краснослободск, Бирюзовая, 2</t>
  </si>
  <si>
    <t>Л-3 ПС Лесная КТП-19 Ф-1 оп. 1/10</t>
  </si>
  <si>
    <t>Шелагина Е.В.</t>
  </si>
  <si>
    <t>Волгоградская область, Среднеахтубинский район, г.Краснослободск, п. Песчанка, 34:28:100028:5731</t>
  </si>
  <si>
    <t>Л-3 ПС Лесная КТП-19 Ф-1 оп. 1/8</t>
  </si>
  <si>
    <t>Денисенко И.В.</t>
  </si>
  <si>
    <t>Волгоградская область, Среднеахтубинский район, г.Краснослободск, пер. Кривой, д. 4А</t>
  </si>
  <si>
    <t>Л-14 ПС Красная Слобода КТП-10 Ф-3 оп. 3/2-3</t>
  </si>
  <si>
    <t>Кононыхин А.Я.</t>
  </si>
  <si>
    <t>Волгоградская область, Среднеахтубинский район, г.Краснослободск, ул. Ломоносова, д. 6</t>
  </si>
  <si>
    <t>Л-6 ПС Лесная КТП-70 Ф-2 оп. 2/1-8</t>
  </si>
  <si>
    <t>Пучков Р.А.</t>
  </si>
  <si>
    <t>Волгоградская область, Среднеахтубинский район, г.Краснослободск, ул. Л.Чайкиной, 29А</t>
  </si>
  <si>
    <t>Л-3 ПС Лесная КТП-433 Ф-3 оп. 3/11</t>
  </si>
  <si>
    <t>Дербенцева Н.В.</t>
  </si>
  <si>
    <t>Волгоградская область, Среднеахтубинский район, г.Краснослободск, ул. Сортовая, 40</t>
  </si>
  <si>
    <t>ПС 110 кВ Красная Слобода</t>
  </si>
  <si>
    <t>Белокопытов А.В.</t>
  </si>
  <si>
    <t>Волгоградская область, Среднеахтубинский район, г.Краснослободск, ул. Пляжная, кадастровый №34:28:100002:1094</t>
  </si>
  <si>
    <t>Шишкина Е. В.</t>
  </si>
  <si>
    <t>Волгоградская область, Среднеахтубинский район, г.Краснослободск, ул. Тополевая, 30</t>
  </si>
  <si>
    <t>Бабула Е.А.</t>
  </si>
  <si>
    <t>Волгоградская область, Среднеахтубинский район, г.Краснослободск, ул. Сортовая, 44</t>
  </si>
  <si>
    <t>Першиков В.А.</t>
  </si>
  <si>
    <t>Волгоградская область, Среднеахтубинский район, г.Краснослободск, ул. Щорса, 14</t>
  </si>
  <si>
    <t>ПС 110 кВ Лесная</t>
  </si>
  <si>
    <t>Дорофеев В.С.</t>
  </si>
  <si>
    <t>Волгоградская область, Среднеахтубинский район, г.Краснослободск, пер. Камышовый, 1</t>
  </si>
  <si>
    <t>Бурьян Д. А.</t>
  </si>
  <si>
    <t>Волгоградская область, Среднеахтубинский район, г.Краснослободск, ул. Лермонтова, д.39</t>
  </si>
  <si>
    <t>Ленцов П.В.</t>
  </si>
  <si>
    <t>Волгоградская область, Среднеахтубинский район, г.Краснослободск, ул. Шестакова, 29А</t>
  </si>
  <si>
    <t>Хренова О.Ю.</t>
  </si>
  <si>
    <t>Волгоградская область, Среднеахтубинский район, г.Краснослободск, ул. Партизанская, 75А</t>
  </si>
  <si>
    <t>Харьковская А.С.</t>
  </si>
  <si>
    <t>Волгоградская область, Среднеахтубинский район, г.Краснослободск, пер. Камышовый, 10</t>
  </si>
  <si>
    <t>Пяк Е.В.</t>
  </si>
  <si>
    <t>Волгоградская область, Среднеахтубинский район, г.Краснослободск, п. Песчанка  кадастровый номер 34:28:100028:5852</t>
  </si>
  <si>
    <t>Кандаловский М.Н.</t>
  </si>
  <si>
    <t>Волгоградская область, Среднеахтубинский район, г.Краснослободск, ул. П.Морозова, 33</t>
  </si>
  <si>
    <t>Баранов А.Ю.</t>
  </si>
  <si>
    <t>Волгоградская область, Среднеахтубинский район, г.Краснослободск, ул. Партизанская, 77а</t>
  </si>
  <si>
    <t>Л-3 ПС Лесная, КТП-433 ф.3 ВЛ-0,4кВ оп. 1/3-2</t>
  </si>
  <si>
    <t>Удовенко А. П.</t>
  </si>
  <si>
    <t>Волгоградская область, Среднеахтубинский район, г.Краснослободск, ул. Юбилейная, д. 21</t>
  </si>
  <si>
    <t>Л-14 ПС Красная Слобода КТП-293 Ф-2 оп. 2/6</t>
  </si>
  <si>
    <t>Кулагина Л.А.</t>
  </si>
  <si>
    <t>Волгоградская область, Среднеахтубинский район, г.Краснослободск, п.Песчанка, 34:28:100028:5814</t>
  </si>
  <si>
    <t xml:space="preserve">Л-3 ПС Лесная                  ЛЭП-10 кВ </t>
  </si>
  <si>
    <t>Джунусов Д.Е.</t>
  </si>
  <si>
    <t>Волгоградская область, Среднеахтубинский район, г.Краснослободск, п.Песчанка, 34:28:100028:5738</t>
  </si>
  <si>
    <t>Печкурова Т.В.</t>
  </si>
  <si>
    <t>Волгоградская область, Среднеахтубинский район, г.Краснослободск, п.Песчанка, 34:28:100028:5749</t>
  </si>
  <si>
    <t>Кулагин М.А.</t>
  </si>
  <si>
    <t>Волгоградская область, Среднеахтубинский район, г.Краснослободск, п.Песчанка, 34:28:100028:5818</t>
  </si>
  <si>
    <t>Чистякова Л.Д.</t>
  </si>
  <si>
    <t>Волгоградская область, Среднеахтубинский район, г.Краснослободск, ул.Просторная, 33</t>
  </si>
  <si>
    <t>Л-3 ПС Лесная  КТП-1025 Ф-1 оп.1/5</t>
  </si>
  <si>
    <t>Гладышева М.Ю.</t>
  </si>
  <si>
    <t>Волгоградская область, Среднеахтубинский район, г.Краснослободск, ул. Ленинская, д. 79</t>
  </si>
  <si>
    <t>Л-9 Красная Слобода МТП-500 Ф-2 оп. 2/12</t>
  </si>
  <si>
    <t>Горина А.А.</t>
  </si>
  <si>
    <t>Волгоградская область, Среднеахтубинский район, г.Краснослободск, пер. Алимовский, 11</t>
  </si>
  <si>
    <t>Л-6 ПС Лесная КТП-676 Ф-2 оп.2/8-3</t>
  </si>
  <si>
    <t>Цыганов А.И.</t>
  </si>
  <si>
    <t>Волгоградская область, Среднеахтубинский район, г.Краснослободск, ул. Герцена, 22</t>
  </si>
  <si>
    <t>Л-6 ПС Лесная КТП-6 Ф-1 оп.1/5</t>
  </si>
  <si>
    <t>Горбунов А.С.</t>
  </si>
  <si>
    <t>Волгоградская область, Среднеахтубинский район, г.Краснослободск, ул. Комсомольская, д. 106</t>
  </si>
  <si>
    <t>Л-14 ПС Красная Слобода КТП-743 Ф.6</t>
  </si>
  <si>
    <t xml:space="preserve">Андреев Д.В. </t>
  </si>
  <si>
    <t>Волгоградская область, Среднеахтубинский район, г.Краснослободск, ул.Титова, 49</t>
  </si>
  <si>
    <t>Л-14 ПС Красная Слобода КТП-8 Ф-3 оп.3/1-2</t>
  </si>
  <si>
    <t>Литвинова Н.В.</t>
  </si>
  <si>
    <t>Волгоградская область, Среднеахтубинский район, г.Краснослободск, пер.Краснознаменский, 11</t>
  </si>
  <si>
    <t>Л-14 ПС Красная Слобода КТП-12 Ф-1 оп.1/7</t>
  </si>
  <si>
    <t>Сикоренко Н.В.</t>
  </si>
  <si>
    <t>Волгоградская область, Среднеахтубинский район, г.Краснослободск, ул.Изумрудная, 11 Б</t>
  </si>
  <si>
    <t>Л-23 ПС Красная Слобода КТП-635 Ф-2 оп.2/13</t>
  </si>
  <si>
    <t>Кальжанов С.И.</t>
  </si>
  <si>
    <t>Волгоградская область, Среднеахтубинский район, г.Краснослободск, ул.Ленина, 229 Г</t>
  </si>
  <si>
    <t>Л-6 ПС Лесная КТП-294 Ф-3 оп.3/1-7</t>
  </si>
  <si>
    <t>Галаганов В.Г.</t>
  </si>
  <si>
    <t>Волгоградская область, Среднеахтубинский район, г.Краснослободск, пл. Возрождения, 7</t>
  </si>
  <si>
    <t>Л-14 ПС "Красная Слобода" КТП-1003 Ф-1 оп 1/14</t>
  </si>
  <si>
    <t>ООО "Сладкий Дом"</t>
  </si>
  <si>
    <t>Волгоградская область, Среднеахтубинский район, г.Краснослободск, пер.Дачный, 60</t>
  </si>
  <si>
    <t>Л-10 ПС Лесная КТП-7 Ф-1 оп.1/2-1</t>
  </si>
  <si>
    <t>ООО "Авангард"</t>
  </si>
  <si>
    <t>Волгоградская область, Среднеахтубинский район, г.Краснослободск, на участке с кад.номером 34:28:100028:3890</t>
  </si>
  <si>
    <t>Л-6 ПС Лесная КТП-5 Ф-1 оп.1/5</t>
  </si>
  <si>
    <t>ВРОО "Конно-спортивный клуб "Бобры"</t>
  </si>
  <si>
    <t>Волгоградская область, Среднеахтубинский район, г.Краснослободск, 34:28:100028:6090</t>
  </si>
  <si>
    <t>КТП-1022 Л-7                ПС  Лесная</t>
  </si>
  <si>
    <t>МАУ СШ Среднеахтубинского района Волгоградской области</t>
  </si>
  <si>
    <t>Волгоградская область, Среднеахтубинский район, г.Краснослободск, ул. Московская, д. 1а</t>
  </si>
  <si>
    <t>Балашова Н. Н.</t>
  </si>
  <si>
    <t>Волгоградская область, Ленинский район, г.Ленинск, ул.им.Фурманова, дом №17</t>
  </si>
  <si>
    <t>Л-4 ПС Пойменная ТП-1 Ф2 оп. 2-7</t>
  </si>
  <si>
    <t>Синявина С.Г.</t>
  </si>
  <si>
    <t>Волгоградская область, Ленинский район, г.Ленинск, ул. им. Воровского, д. 62</t>
  </si>
  <si>
    <t>Л-4 ПС Пойменная КТП-80 Ф-2 оп.2/19</t>
  </si>
  <si>
    <t>Мололкина Н.С.</t>
  </si>
  <si>
    <t>Волгоградская область, Ленинский район, г.Ленинск, ул.Горького, 117</t>
  </si>
  <si>
    <t>Л-7 ПС Юбилейная КТП-546 Ф-2 оп.2/16</t>
  </si>
  <si>
    <t>Гриценко Ф.В.</t>
  </si>
  <si>
    <t>Волгоградская область, Ленинский район, г.Ленинск, ул.Горького, 47</t>
  </si>
  <si>
    <t>Л-7 ПС Юбилейная КТП-230 Ф-1 оп. 1/2</t>
  </si>
  <si>
    <t>Пухальский С.А.</t>
  </si>
  <si>
    <t>Волгоградская область, Ленинский район, г.Ленинск, пер.Ястребова, д.57</t>
  </si>
  <si>
    <t>Л-4 ПС Пойменная ТП-9 Ф-3 оп.3-11</t>
  </si>
  <si>
    <t>Кунуспаев В.С.</t>
  </si>
  <si>
    <t>Волгоградская область, Ленинский район, г.Ленинск, ул.Кооперативная, 21</t>
  </si>
  <si>
    <t>Л-6 РП-1  (Л-11 ПС Ленинская) КТП-28 Ф-3 оп.3-1/2</t>
  </si>
  <si>
    <t>АО Почта России</t>
  </si>
  <si>
    <t>Волгоградская область, Ленинский район, г.Ленинск, ул.им.Ленина, 204б</t>
  </si>
  <si>
    <t xml:space="preserve"> Л-4 ПС Пойменная РУ-0,4кВ от ТП-1 </t>
  </si>
  <si>
    <t>ФКУ УИИ УФСИН РОССИИ ПО ВОЛГОГРАДСКОЙ ОБЛАСТИ</t>
  </si>
  <si>
    <t>Волгоградская область, Ленинский район, г.Ленинск, ул.Ленина, д.205</t>
  </si>
  <si>
    <t>Л-п ПС Пойменная ТП-11 Ф-4 оп.4/9</t>
  </si>
  <si>
    <t>АО "Цифровой регион"</t>
  </si>
  <si>
    <t>Волгоградская область, Ленинский район, г.Ленинск, ул. им. Чернышевского, в кадастровом квартале 34:15:080205</t>
  </si>
  <si>
    <t>Л-4 ПС Пойменная КТП-550 ф.1 оп. 1/15</t>
  </si>
  <si>
    <t>Клёнкина В.П.</t>
  </si>
  <si>
    <t>Волгоградская область., Быковский район, рп Быково, ул.Набережная, 58</t>
  </si>
  <si>
    <t>Л-8 ПС Быково КТП-341 Ф-1 оп.1/1-8</t>
  </si>
  <si>
    <t>Петросян А.С.</t>
  </si>
  <si>
    <t>Волгоградская область., Быковский район, рп Быково, ул. Октябрьская, д. 6</t>
  </si>
  <si>
    <t>Л-3 Быково КТП-943 Ф-3 оп. 3/1-3</t>
  </si>
  <si>
    <t>Криошин А.А.</t>
  </si>
  <si>
    <t>Волгоградская область., Быковский район, рп Быково, ул. Первомайская, д. 85</t>
  </si>
  <si>
    <t>Л-8 Быково КТП-334 Ф-1 оп. 1/15-1</t>
  </si>
  <si>
    <t>ИП КФХ Кикнадзе Г.И.</t>
  </si>
  <si>
    <t>Волгоградская область., Быковский район, рп Быково, ул. Московская, 27Б</t>
  </si>
  <si>
    <t>Л-8 ПС Быково КТП-339 Ф-1 оп.1/8-7</t>
  </si>
  <si>
    <t>Курумбаева В.А.</t>
  </si>
  <si>
    <t>Волгоградская область, Палласовский район, п.Эльтон, ул.Луговая, 80</t>
  </si>
  <si>
    <t>Л-5 ПС Эльтон КТП-5 Ф-3 оп. 3/12</t>
  </si>
  <si>
    <t>Петров Д.Н.</t>
  </si>
  <si>
    <t xml:space="preserve">Волгоградская область, Среднеахтубинский район, 
п. Куйбышев, ул. Мелиораторов, 27
</t>
  </si>
  <si>
    <t>Л-10 ПС Чайка КТП-569 Ф-2 оп. 2/14</t>
  </si>
  <si>
    <t>Администрация Куйбышевского СП</t>
  </si>
  <si>
    <t>Волгоградская область, Среднеахтубинский район, 
п. Куйбышев, ул.Заречная,18</t>
  </si>
  <si>
    <t>Л-10 ПС Чайка КТП-639 Ф-1 оп.1/3</t>
  </si>
  <si>
    <t>Пяткин М.Н.</t>
  </si>
  <si>
    <t>Волгоградская область, Среднеахтубинский район, 
п. Куйбышев, ул.Заречная, 41</t>
  </si>
  <si>
    <t>Л-10 ПС Чайка КТП-569 Ф-2 оп. 2/2-9</t>
  </si>
  <si>
    <t>Фазлиева Х. С.</t>
  </si>
  <si>
    <t>Волгоградская область, Быковский район, п. Приморск, ул. Южная, 7</t>
  </si>
  <si>
    <t>Л-4 ПС Приморск КТП-1 ф.3 ВЛ-0,4кВ оп.3/2-3</t>
  </si>
  <si>
    <t>ИП Обухова Т. В.</t>
  </si>
  <si>
    <t>Волгоградская область, Среднеахтубинский район, с. Суходол, микрорайон, д. 1</t>
  </si>
  <si>
    <t>Л-7 ПС Суходол ТП-582</t>
  </si>
  <si>
    <t>Джадралиев М. А.</t>
  </si>
  <si>
    <t>Волгоградская область, Палласовский район, п.Новостройка, ул.Сиреневая, д.9</t>
  </si>
  <si>
    <t>Л-40 ПС Палласовка КТП-173 Ф-5 оп.5-2/6</t>
  </si>
  <si>
    <t>Саитова Х.З.</t>
  </si>
  <si>
    <t>Волгоградская область, Палласовский район, п.Новостройка, ул.Строителей, 19</t>
  </si>
  <si>
    <t>Л-40 ПС Палласовка КТП-173 Ф-3 оп.3/14</t>
  </si>
  <si>
    <t>Бекесова Ж.М.</t>
  </si>
  <si>
    <t>Волгоградская область, Палласовский район, п.Новостройка, ул. Сиреневая, 15</t>
  </si>
  <si>
    <t>Л-40 ПС Палласовка КТП-173 Ф-5 оп.5-1/8</t>
  </si>
  <si>
    <t>Литвинов А. С.</t>
  </si>
  <si>
    <t>Волгоградская область, Палласовский район, п.Новостройка, ул. Цветочная, 10</t>
  </si>
  <si>
    <t xml:space="preserve">Л-27 ПС Палласовка, КТП-160 ф.2 оп.2-1/6 </t>
  </si>
  <si>
    <t>Туркенов Р. С.</t>
  </si>
  <si>
    <t xml:space="preserve">Волгоградская область, Палласовский район, п.Новостройка, ул. Сиреневая, 11 </t>
  </si>
  <si>
    <t>Л-40 ПС Палласовка КТП-173 ф.5 ВЛИ-0,4кВ оп.5-2/7</t>
  </si>
  <si>
    <t>Цой Ярослав</t>
  </si>
  <si>
    <t>Волгоградская область, г. Камышин, ул. Калинина, дом 140.</t>
  </si>
  <si>
    <t>ТП-69 Л-35 10 кВ ПС 35 кВ Центральная (Л-2 35 кВ ПС 110 кВ Микрорайон)</t>
  </si>
  <si>
    <t>Федоров Е.В.</t>
  </si>
  <si>
    <t>Волгоградская область, г. Камышин, ул. Дружбы, 48а.</t>
  </si>
  <si>
    <t>ТП-444 Л-412 10 кВ РП-9 Л-16 10 кВ ПС 35 кВ Крановая (ПС 110 кВ Камышинская ТЭЦ)</t>
  </si>
  <si>
    <t>Лагнюк С.Н.</t>
  </si>
  <si>
    <t>Волгоградская область, г. Камышин, примерно в 80 метрах северо-восточнее жилого дома №108 по ул. Донская.</t>
  </si>
  <si>
    <t>ТП-276 Л-20 ПС-110 кВ Северная</t>
  </si>
  <si>
    <t>Хрищатый С.С.</t>
  </si>
  <si>
    <t>Волгоградская область, г. Камышин, примерно в 80 м., по направлению на юго-запад от ориентира. Почтовый адрес ориентира: Волгоградская обл., г. Камышин, ул. Некрасова, 1.</t>
  </si>
  <si>
    <t>ТП-70 Л-412 10 кВ РП-9 Л-16 10 кВ ПС 35 кВ Крановая (ПС 110 кВ Камышинская ТЭЦ)</t>
  </si>
  <si>
    <t>Ломакин Д.Б.</t>
  </si>
  <si>
    <t>Волгоградская область, г. Камышин, ул. Спортивная, дом 25.</t>
  </si>
  <si>
    <t>ТП-232 Л-209 РП-8 (Л-21 ПС 110 кВ Микрорайон)</t>
  </si>
  <si>
    <t>Деркачева Г.З.</t>
  </si>
  <si>
    <t>Волгоградская область, г. Камышин, примерно в 14 метрах северо-восточнее жилого дома №64А по ул. Калинина</t>
  </si>
  <si>
    <t xml:space="preserve">ТП-19 Л-10 10 кВ ПС 35 кВ Центральная (Л-5 35 кВ ПС 110 кВ Камышинская ТЭЦ) </t>
  </si>
  <si>
    <t>Фролова Л.В.</t>
  </si>
  <si>
    <t>Волгоградская область, г. Камышин, ул. Родниковая, 13.</t>
  </si>
  <si>
    <t>Прытков Е.С.</t>
  </si>
  <si>
    <t>Волгоградская область, г. Камышин, ул. Липкина, 80.</t>
  </si>
  <si>
    <t>ТП-305 Л-6 10 кВ ПС 110 кВ Микрорайон</t>
  </si>
  <si>
    <t>Клецов Н.Н.</t>
  </si>
  <si>
    <t>Волгоградская область, г. Камышин, примерно в 13 метрах северо-западнее дома№13 по ул. Мира, кадастровый номер 34:36:000010:254</t>
  </si>
  <si>
    <t>ТП-101 Л-106 РП-3 Л-479 ПС Камышинская ТЭЦ</t>
  </si>
  <si>
    <t>Зуева С.И.</t>
  </si>
  <si>
    <t>Волгоградская область, г. Камышин, ул. Дружбы, 18.</t>
  </si>
  <si>
    <t>ТП-64 Л-412 10 кВ РП-9 Л-16 10 кВ ПС 35 кВ Крановая (ПС 110 кВ Камышинская ТЭЦ)</t>
  </si>
  <si>
    <t>Караичев Н.И.</t>
  </si>
  <si>
    <t>Волгоградская область, г. Камышин, ул. Степная, дом 3.</t>
  </si>
  <si>
    <t>Филиппов В.В.</t>
  </si>
  <si>
    <t>Волгоградская область, г. Камышин, ул. Металлургов, дом 15, примерно в 130 метрах по направлению на северо-запад.</t>
  </si>
  <si>
    <t>ТП-246 Л-314 РП-10 Л-19 ПС 110 кВ Микрорайон</t>
  </si>
  <si>
    <t>Новак В.В.</t>
  </si>
  <si>
    <t>Волгоградская область, г. Камышин, ул. Хвылынская, 18.</t>
  </si>
  <si>
    <t>ТП-90 Л-251 РП-7 (Л-15 ПС 35 кВ Крановая) (ПС 110 кВ Камышинская ТЭЦ)</t>
  </si>
  <si>
    <t>Лоц О.В.</t>
  </si>
  <si>
    <t>Волгоградская область, г. Камышин, ул. Кабардинская, 72.</t>
  </si>
  <si>
    <t>ТП-113 Л-16 ПС 110 кВ Северная</t>
  </si>
  <si>
    <t>Мурадов М.А.</t>
  </si>
  <si>
    <t>Волгоградская область, г. Камышин, ул. Давыдова, дом 110.</t>
  </si>
  <si>
    <t>ТП-45 Л-21 ПС 110 кВ Городская</t>
  </si>
  <si>
    <t>Носкова Э.М.</t>
  </si>
  <si>
    <t>Волгоградская область, г. Камышин, ул. Ульяновская, дом 65.</t>
  </si>
  <si>
    <t>ТП-56 Л-166 10 кВ РП-4 (Л-13 10 кВ ПС 110 кВ Северная)</t>
  </si>
  <si>
    <t>Носов Д.Ю.</t>
  </si>
  <si>
    <t>Волгоградская область, г. Камышин, ул. Металлургов, дом 15, примерно в 80 метрах по направлению на северо-восток</t>
  </si>
  <si>
    <t>ТП-246 Л-314 10 кВ РП-10 (Л-19 10 кВ ПС 110 кВ Микрорайон)</t>
  </si>
  <si>
    <t>Васин Д.М.</t>
  </si>
  <si>
    <t>Волгоградская область, г. Камышин, ул. Дмитриевская, 27.</t>
  </si>
  <si>
    <t>ТП-304 Л-203 10 кВ РП-8 (Л-21 10 кВ ПС 110 кВ Микрорайон)</t>
  </si>
  <si>
    <t>Зенкин Н.В.</t>
  </si>
  <si>
    <t>Волгоградская область, г. Камышин, ул. Чернышевского,дом 9.</t>
  </si>
  <si>
    <t>Яковлев В.В.</t>
  </si>
  <si>
    <t>Волгоградская область, г. Камышин, Первый километр, дом 2, примерно в 120 по направлению на севро-восток.</t>
  </si>
  <si>
    <t>ТП-215 Л-166 10 кВ РП-4 (Л-13 10 кВ ПС 110 кВ Северная)</t>
  </si>
  <si>
    <t>Макаров В.М.</t>
  </si>
  <si>
    <t>Волгоградская область, г. Камышин, ул. Балтийская, дом 64.</t>
  </si>
  <si>
    <t>ТП-66 Л-15 10 кВ ПС 110 кВ Северная</t>
  </si>
  <si>
    <t>Рязанов А.В.</t>
  </si>
  <si>
    <t>Волгоградская область, г. Камышин, п.Мичуринский, ул. Северная, дом 5, к.н. 34:10:080001:1674</t>
  </si>
  <si>
    <t>ТП-188 Л-6 ПС 35 кВ НС-2 (Л-11 ПС 110 кВ Камышинская ТЭЦ)</t>
  </si>
  <si>
    <t>Цыбизова Ю.Ю.</t>
  </si>
  <si>
    <t>Волгоградская область, г. Камышин, ул. Серова, дом 45/1.</t>
  </si>
  <si>
    <t>ТП-164 Л-21 10 кВ ПС 35 кВ Центральная (Л-2 10 кВ ПС 110 кВ Микрорайон)</t>
  </si>
  <si>
    <t>Хамзова Г.А.</t>
  </si>
  <si>
    <t>Волгоградская область, г. Камышин, ул. Дружбы, дом 4.</t>
  </si>
  <si>
    <t>ТП-64 Л-8 10 кВ РП-9 Л-16 10 кВ ПС 35 кВ Крановая (ПС 110 кВ Камышинская ТЭЦ)</t>
  </si>
  <si>
    <t>Старусев А.А.</t>
  </si>
  <si>
    <t>Волгоградская область, г. Камышин, п.Мичуринский, ул. Виноградная, дом 7а.</t>
  </si>
  <si>
    <t>ТП-6/0,4 кВ Л-6 ПС 35 кВ НС-2</t>
  </si>
  <si>
    <t>Зубченко Б.Р.</t>
  </si>
  <si>
    <t>Волгоградская область, г. Камышин, примерно в 200 м. по направлению на северо-восток от жилого дома 6 ул. Металлургов.</t>
  </si>
  <si>
    <t>ТП-249 Л-314 10 кВ РП-10 (Л-19 10 кВ ПС 110 кВ Микрорайон)</t>
  </si>
  <si>
    <t>Алоян С. А.</t>
  </si>
  <si>
    <t>Волгоградская область, г. Камышин, ул. Степная, 13.</t>
  </si>
  <si>
    <t>ТП-64 Л-8 10 кВ РП-9 Л-16 10 кВ ПС 35 кВ Крановая (Л-6 ПС 110 кВ Камышинская ТЭЦ)</t>
  </si>
  <si>
    <t>Федяева И. В.</t>
  </si>
  <si>
    <t>Волгоградская область, г. Камышин, п. Мичуринский, ул. Виноградная, д.2.</t>
  </si>
  <si>
    <t>КТП-25 "ЖК Антоновка" Л-20 6 кВ ПС 35 кВ НС-2 (ПС 110 кВ Камышинская ТЭЦ)</t>
  </si>
  <si>
    <t>Деренский И. В.</t>
  </si>
  <si>
    <t>Волгоградская область, г. Камышин, ул. Пролетарская, д. 83.</t>
  </si>
  <si>
    <t>ТП-95 Л-24 10 кВ ПС 35 кВ Центральная (Л-2 ПС 110 Микрорайон)</t>
  </si>
  <si>
    <t>Хомутецкий В. В.</t>
  </si>
  <si>
    <t>Волгоградская область, г. Камышин, СОНТ "Рассвет", участок 105.</t>
  </si>
  <si>
    <t>КТП-306 Л-6 (ПС 110 кВ Микрорайон)</t>
  </si>
  <si>
    <t>Прохоров А. В.</t>
  </si>
  <si>
    <t>Волгоградская область, г. Камышин, СОНТ "Рассвет", участок №112.</t>
  </si>
  <si>
    <t>Ушкова Е. В.</t>
  </si>
  <si>
    <t>Волгоградская область, г. Камышин, ул. Стекольная, д.5.</t>
  </si>
  <si>
    <t>ТП-139 Л-153 РП-4 (Л-10 ПС 110 кВ Северная)</t>
  </si>
  <si>
    <t>Боклин Н. Н.</t>
  </si>
  <si>
    <t>Волгоградская область, г. Камышин, п. Мичуринский, в 30 м. северо-восточнее жилого дома №22 по ул. Нагорная.</t>
  </si>
  <si>
    <t>ТП-144 Л-6 ПС 35 кВ НС-2 (ПС 110 кВ Камышинская ТЭЦ)</t>
  </si>
  <si>
    <t>Вехов И.А.</t>
  </si>
  <si>
    <t>Волгоградская область, г. Камышин, примерно в 120 метрах на северо-восток от жилого дома № 66 по ул. Кабардинской, кадастровый номер 34:36:000001:596</t>
  </si>
  <si>
    <t>Суслова М.В.</t>
  </si>
  <si>
    <t>Волгоградская область, г. Камышин, ул. Рязано-Уральская, примерно в 1 м северо-западнее ГСК-35, кадастровый номер 34:36:000005:2084.</t>
  </si>
  <si>
    <t>ТП-177 Л-412 РП-9 (Л-16 ПС 35 кВ Крановая) ПС 110 кВ Камышинская ТЭЦ))</t>
  </si>
  <si>
    <t>Грешной А. С.</t>
  </si>
  <si>
    <t>Волгоградская область, г. Камышин, ул. Гороховская, дом 128.</t>
  </si>
  <si>
    <t>ТП - 22 Л - 2  ПС 35 кВ Центральная (Л-5 ПС 110 кВ Камышинская ТЭЦ)</t>
  </si>
  <si>
    <t>Федоренко Т. В.</t>
  </si>
  <si>
    <t>Волгоградская область, г. Камышин, ул. Кубанская, дом 1б, кадастровый номер 34:36:000007:4322.</t>
  </si>
  <si>
    <t>ТП - 65 Л - 15  ПС 110 кВ Северная</t>
  </si>
  <si>
    <t>Качурин Г. А.</t>
  </si>
  <si>
    <t>Волгоградская область, г. Камышин, примерно в 60 м по направлению на юг от здания-котельной по ул. Ленина,4, кадастровый номер 34:36:000005:2450.</t>
  </si>
  <si>
    <t>ТП - 271 Л - 8Д ПС 110 кВ Камышинская ТЭЦ</t>
  </si>
  <si>
    <t>Котов К. Г.</t>
  </si>
  <si>
    <t>Волгоградская область, г. Камышин, ул. Мира, примерно в 25 метрах к югу от нежилого стройения №18а.</t>
  </si>
  <si>
    <t>ТП - 107 Л - 55 РП-2 (Л-15Д2 ПС 110 кВ Камышинская ТЭЦ)</t>
  </si>
  <si>
    <t>Булыгин Е.</t>
  </si>
  <si>
    <t>Волгоградская область, г. Камышин, ул.Каспийская, д.15.</t>
  </si>
  <si>
    <t>ТП - 22 Л-2 ПС 35 кВ Центральная  (Л-5 ПС 110 кВ Камышинская ТЭЦ)</t>
  </si>
  <si>
    <t>Бульба С. М.</t>
  </si>
  <si>
    <t>Волгоградская область, г. Камышин, ул.Фруктовый сад, д.1.</t>
  </si>
  <si>
    <t>СТП - 283 Л-2 РП Заводская (Л-10Д2  ПС 110 кВ Камышинская ТЭЦ)</t>
  </si>
  <si>
    <t>Лебедева А. А.</t>
  </si>
  <si>
    <t>Волгоградская область, г. Камышин, ул. Дружбы, 6.</t>
  </si>
  <si>
    <t>ТП - 64 Л-412 РП-9 (Л16 ПС 35 Крановая ( Л-6 ПС 110 кВ Камышинская ТЭЦ)</t>
  </si>
  <si>
    <t>Щербаев А. А.</t>
  </si>
  <si>
    <t>Волгоградская область, г. Камышин, ул. Степная, 31.</t>
  </si>
  <si>
    <t>ТП - 64 Л-412 РП-9 (Л-16 ПС 35 кВ Крановая (Л-6  ПС 110 кВ Камышинская ТЭЦ)</t>
  </si>
  <si>
    <t>Слобода Н. А.</t>
  </si>
  <si>
    <t>Волгоградская область, г. Камышин, ул. Вятская, дом 27.</t>
  </si>
  <si>
    <t>ТП - 148 Л-15 РП-9   ПС 110 кВ Северная</t>
  </si>
  <si>
    <t>Карамышев Д. Ю.</t>
  </si>
  <si>
    <t>Волгоградская область, г. Камышин, ул. Базарова, примерно в 50 метрах юго-западнее дома №107.</t>
  </si>
  <si>
    <t>ТП - 202 Л-206 РП-8   ПС 110 кВ Микрорайон</t>
  </si>
  <si>
    <t>Мороз Ю.Н.</t>
  </si>
  <si>
    <t>Волгоградская область, г. Камышин, ул. Ташкентская, дом 47.</t>
  </si>
  <si>
    <t>ТП-184 Л-16 ПС 110 кВ Северная</t>
  </si>
  <si>
    <t>Войтус М.В.</t>
  </si>
  <si>
    <t>Волгоградская область, г. Камышин, район консервного завода, с к.н. 34:36:000009:6790</t>
  </si>
  <si>
    <t>ТП-90 Л-251 РП-7 (Л-15 ПС 35 кВ Крановая (ПС 110 кВ Камышинская ТЭЦ)</t>
  </si>
  <si>
    <t>Витман Л.Н.</t>
  </si>
  <si>
    <t>Волгоградская область, г. Камышин, ул. Титова, с  кадастровым номером 34:36:000009:6537.</t>
  </si>
  <si>
    <t>ТП-298 Л-109 РП-3 (Л-479 ПС 110 кВ Камышинская ТЭЦ)</t>
  </si>
  <si>
    <t>Жмаева Т.Н.</t>
  </si>
  <si>
    <t>Волгоградская область, г. Камышин, ул. Дмитриевская, 13.</t>
  </si>
  <si>
    <t>ТП-304 Л-203 РП-8 Л-21 ПС 110 кВ Микрорайон</t>
  </si>
  <si>
    <t>Бабакаев В.Н.</t>
  </si>
  <si>
    <t>Волгоградская область, г. Камышин, ул. Иркутская, 14.</t>
  </si>
  <si>
    <t>ТП-254 Л-2 10 кВ ПС 35 кВ Центральная (Л-5 35 кВ ПС 110 кВ Камышинская ТЭЦ)</t>
  </si>
  <si>
    <t>Константинова Л.Г.</t>
  </si>
  <si>
    <t>Волгоградская область, г. Камышин, в 50 м. на юго-восток от жилого дома №81 по ул. Полоса отчуждения.</t>
  </si>
  <si>
    <t>ТП-262 Л-264 РП-7 Л-14 ПС 35 кВ Крановая (ПС 110 кВ Камышинский ТЭЦ)</t>
  </si>
  <si>
    <t>Курасов К.А.</t>
  </si>
  <si>
    <t>Волгоградская область, г. Камышин, ул. Нахимова, дом 94.</t>
  </si>
  <si>
    <t>ТП-145 Л-21 10 кВ ПС 110 кВ Городская</t>
  </si>
  <si>
    <t>Жалнина А.В.</t>
  </si>
  <si>
    <t>Волгоградская область, г. Камышин, ул. Дружбы, дом 12.</t>
  </si>
  <si>
    <t>ТП - 64 Л - 412 РП - 9 (Л - 17 ПС 35 Крановая)</t>
  </si>
  <si>
    <t xml:space="preserve">Шкарупин С. В. </t>
  </si>
  <si>
    <t>Волгоградская область, г. Камышин, ул. Большая Зеленая, дом 90.</t>
  </si>
  <si>
    <t xml:space="preserve"> ТП-139 Л-153 РП-4 Л-13 ПС 110 кВ Северная</t>
  </si>
  <si>
    <t>Марченко Т. И.</t>
  </si>
  <si>
    <t>Волгоградская область, г. Камышин, ул. Советская, примерено в 3,5 м. восточнее жилого дома №40.</t>
  </si>
  <si>
    <t xml:space="preserve"> ТП-28 Л-14  ПС 35 кВ Центральная (Л-5 ПС 110 кВ Камышиснкая ТЭЦ)</t>
  </si>
  <si>
    <t>Прямчук А. Л.</t>
  </si>
  <si>
    <t>Волгоградская область, г. Камышин, СОНТ "Турбинист", участок, 25</t>
  </si>
  <si>
    <t xml:space="preserve"> КТП-175 Л-4 РП Заводская (Л-11 ПС 35 кВ НС-2 (ПС 110 кВ Камышинская ТЭЦ))</t>
  </si>
  <si>
    <t>Баламирзоев Ж.М.</t>
  </si>
  <si>
    <t>Волгоградская область, г. Камышин, ул. Лермонтова, дом 14.</t>
  </si>
  <si>
    <t>ТП - 139 Л - 153 РП - 4 (ПС 110 кВ Л - 10 Северная)</t>
  </si>
  <si>
    <t>Кравченко М.Н.</t>
  </si>
  <si>
    <t>Волгоградская область, г. Камышин, ул. Дружбы, 31</t>
  </si>
  <si>
    <t>КТП-444 Л-412 РП-9</t>
  </si>
  <si>
    <t>Бондарев К.А.</t>
  </si>
  <si>
    <t>Волгоградская область, г. Камышин, СНТ "Стеклотаровец", участок №27, кадастровый номер 34:36:000009:6496</t>
  </si>
  <si>
    <t>ТП-166 Л-154 РП-4</t>
  </si>
  <si>
    <t>Муниципальное бюджетное учреждение г. Камышин "Служба капитального строительства и эксплуатации"</t>
  </si>
  <si>
    <t>Волгоградская область, г. Камышин,, ул. Рониковая, 15, примерно в 30 метрах по направлению на юг от дома</t>
  </si>
  <si>
    <t>КТП-84 Л-412 РП-9 (Л-16 ПС 35/10 кВ "Крановая")</t>
  </si>
  <si>
    <t>ОАО "Союзпечать" Волгоградской области"</t>
  </si>
  <si>
    <t>Волгоградская область, г. Камышин, ул. Пролетарская, в 25 метрах юго-восточнее жилого дома №82</t>
  </si>
  <si>
    <t>Л-8 ЗРУ 10 кВ ПС 35 кВ Центральная</t>
  </si>
  <si>
    <t>ООО "Региональная Торговая Компания"</t>
  </si>
  <si>
    <t>Волгоградская область, г. Камышин, примерно в 140 м. северо-западнее АЗС по ул. Текстильная, 62</t>
  </si>
  <si>
    <t>СТП-299 ВЛ-10кВ Л-20 ПС Северная</t>
  </si>
  <si>
    <t>ИП Баумштарк Т.Р.</t>
  </si>
  <si>
    <t>Волгоградская область, г. Камышин, ул. Тургенева, в 25 метрах северо-восточнее жилого дома №23.</t>
  </si>
  <si>
    <t>ТП-57 Л-5 ПС 35 кВ Центральная Л-5 ПС 110 кВ  Камышинская ТЭЦ</t>
  </si>
  <si>
    <t>Индивидуальный предприниматель Диланян Артур Георгиевич</t>
  </si>
  <si>
    <t>Волгоградская область, г. Камышин, ул. Рязано-Уральская, кадастровый номер 34:36:00005:2250</t>
  </si>
  <si>
    <t>ИП Копченко В.М.</t>
  </si>
  <si>
    <t>Волгоградская область, г. Камышин, ул. Мира, примерно в 30 метрах по направлению на юго-восток от нежилого здания №2В, к.н. 34:36:000013:3927</t>
  </si>
  <si>
    <t>КТП-74 Л-412 РП-9 (Л-16 ПС 35 кВ Крановая (Л-6 С 110 кВ Камышинская ТЭЦ)</t>
  </si>
  <si>
    <t>ООО "ОРКОНТ"</t>
  </si>
  <si>
    <t>Волгоградская область, г. Камышин, ул. Днепровская, в кадастровом квартале 34:36:000007.</t>
  </si>
  <si>
    <t>ТП-267 Л-15 10 кВ ПС 110 кВ Северная</t>
  </si>
  <si>
    <t>ИП Видяскин А.И.</t>
  </si>
  <si>
    <t>Волгоградская область, г. Камышин, ул. Гоголя, в 27 м. юго-восточнее жилого дома №27.</t>
  </si>
  <si>
    <t>ТП-9 Л-2 10 кВ ПС 35 кВ Центральная (Л-5 35 кВ ПС 110 кВ Камышинская ТЭЦ)</t>
  </si>
  <si>
    <t>Администрация Мичуринского сельского поселения</t>
  </si>
  <si>
    <t>Волгоградская область, г. Камышин, ул. Совхозная, 23а, п. Мичуринский.</t>
  </si>
  <si>
    <t>ТП-96 Л-6 6 кВ ПС 35 кВ НС-2 (ПС 110 кВ Камышинская ТЭЦ)</t>
  </si>
  <si>
    <t>ИП Ремезов П.А.</t>
  </si>
  <si>
    <t>Волгоградская область, г. Камышин, 18 м. на запад от жилого дома №43.</t>
  </si>
  <si>
    <t>ТП-209 Л-203 10 кВ РП-8 (Л-21 10 кВ ПС 110 кВ Микрорайон)</t>
  </si>
  <si>
    <t>Садоводческое, огородническое некоммерческое товарищество "КЛЮЧ"</t>
  </si>
  <si>
    <t>Волгоградская обл., Камышинский р-н, х. Торповка, СОНТ «Ключ», уч. №175, примерно в 1400 м., по направлению на юго-восток от ориентира. Почтовый адрес ориентира: Волгоградская область, Камышинский район, примерно в 1400 м. по направлению на юго-восток от х. Торповка, СОНТ «Ключ», участок №175</t>
  </si>
  <si>
    <t>ТП-83 Л-10 6 кВ ПС 35 кВ НС-2 (ПС 110 кВ Камышинская ТЭЦ)</t>
  </si>
  <si>
    <t>ИП Балашова Н.Л.</t>
  </si>
  <si>
    <t>Волгоградская область, г. Камышин, ул. Некрасова, дом 23.</t>
  </si>
  <si>
    <t>ТП-124 Л-55 РП-2 (Л-15Д2 ПС 110 кВ Камышинская ТЭЦ)</t>
  </si>
  <si>
    <t xml:space="preserve">Садоводческое некоммерческое товарищество "Стеклотаровец" </t>
  </si>
  <si>
    <t>Волгоградская область, г. Камышин, СНТ "Стеклотаровец", участок №25.</t>
  </si>
  <si>
    <t>ТП-166 Л-154 РП-4 (Л-10 ПС 110 кВ Северная)</t>
  </si>
  <si>
    <t>Садоводческое огородническое или дачное некоммерческое товарищество "Тепловик"</t>
  </si>
  <si>
    <t>Волгоградская область, г. Камышин, СОНТ "Тепловик", участок №68.</t>
  </si>
  <si>
    <t>ТП-184 (Л-16 ПС 110 кВ Северная)</t>
  </si>
  <si>
    <t>ИП Квасников М.В.</t>
  </si>
  <si>
    <t>Волгоградская область, г. Камышин, ул. Гагарина, 99</t>
  </si>
  <si>
    <t>ТП-39 Л-34 ПС 35 кВ Центральная Л-2 ПС 110 кВ  Микрорайон</t>
  </si>
  <si>
    <t>ИП Гончарова Е.В.</t>
  </si>
  <si>
    <t>Волгоградская область, г. Камышин, ул. Ленина, дом 11.</t>
  </si>
  <si>
    <t>ТП-107 Л-15Д1 ПС 110 кВ Камышинская ТЭЦ</t>
  </si>
  <si>
    <t>ИП Цымлова В.А.</t>
  </si>
  <si>
    <t>Волгоградская область, г. Камышин, ул. Нахимова, дом 25.</t>
  </si>
  <si>
    <t>ТП-146 Л-21 ПС 110 кВ Городская</t>
  </si>
  <si>
    <t>ИП Карякин А.С.</t>
  </si>
  <si>
    <t>Волгоградская область, г. Камышин, примерно в 75 метрах по направлению на запад.</t>
  </si>
  <si>
    <t>ТП-246 Л-314 РП-10 (Л-19 ПС 110 кВ Микрорайон)</t>
  </si>
  <si>
    <t>Садоводческое,  некоммерческое товарищество "Расцвет"</t>
  </si>
  <si>
    <t>Волгоградская область, г. Камышин, СНТ "Расцвет", участок №81.</t>
  </si>
  <si>
    <t>ТП-296 (Л-20 ПС 110 кВ Северная)</t>
  </si>
  <si>
    <t>Индивидуальный предприниматель Давудова Гюнай Абгюль кызы</t>
  </si>
  <si>
    <t>Волгоградская область, г. Камышин, ул. Ленина, за ж/д №12, на змельном участке с кадстровым номером 34:36:000010:14403</t>
  </si>
  <si>
    <t>ТП-104 Л-115 РП-3 (Л-11Д1 ПС 110 кВ Камышинская ТЭЦ)</t>
  </si>
  <si>
    <t>Садоводческое некоммерческое товарищество "Пищевик"</t>
  </si>
  <si>
    <t>Волгоградская область, г. Камышин, СНТ "Пищевик", участок 52</t>
  </si>
  <si>
    <t>Волгоградская область, г. Камышин, СНТ "Пищевик", участок 54</t>
  </si>
  <si>
    <t>Волгоградская область, г. Камышин, СНТ "Пищевик", участок 21</t>
  </si>
  <si>
    <t>ТП-90 Л-251 РП-7 (Л-15 ПС 35 кВ Крановая) ПС Камышинская ТЭЦ</t>
  </si>
  <si>
    <t>Волгоградская область, г. Камышин, СНТ "Пищевик", участок 22</t>
  </si>
  <si>
    <t>ИП Савченко Д.И.</t>
  </si>
  <si>
    <t>Волгоградская область, г. Камышин, 5 микрорайон, дом 63, пом. 65/1</t>
  </si>
  <si>
    <t>ТП-239 Л-207 РП-8 (Л-21 10 кВ ПС Микрорайон)</t>
  </si>
  <si>
    <t>Некоммерческое садоводческое товарищество собственников недвижимости "Заря-1"</t>
  </si>
  <si>
    <t>Волгоградская область, г. Камышин, НСТСН "Заря-1", участок 157</t>
  </si>
  <si>
    <t>ТП-271 (Л-8Д 10 кВ ПС Камышинская ТЭЦ)</t>
  </si>
  <si>
    <t>ИП Сушков В.А.</t>
  </si>
  <si>
    <t>Волгоградская область, г. Камышин, ул. Давыдова, дом 21, пом. 1.</t>
  </si>
  <si>
    <t>ТП-164 Л-11 ПС 35 кВ Центральная (Л-5 Камышинская ТЭЦ)</t>
  </si>
  <si>
    <t>ООО "Медиа Сервис Плюс"</t>
  </si>
  <si>
    <t>Волгоградская область, г. Камышин,  Камышинский район, п. Мичуринский, ул. Одесская, 35 м на север от дома 31, кадастровый номер 34:10:080001:3009</t>
  </si>
  <si>
    <t>ТП-96 Л-6  ПС НС-2 (ПС 110 кВ Камышинская ТЭЦ)</t>
  </si>
  <si>
    <t>ИП Таратин И. В.</t>
  </si>
  <si>
    <t>Волгоградская область, г. Камышин, ул. Силикатная, дом 23, помещение 2.</t>
  </si>
  <si>
    <t>ТП-207 Л-20 10 кВ ПС 110 кВ Северная</t>
  </si>
  <si>
    <t>Лозовой А.Ю.</t>
  </si>
  <si>
    <t>Волгоградская область, район Котовский, г. Котово, ул. Светлая, дом 19.</t>
  </si>
  <si>
    <t>ТП-299 Л-14 10 кВ РП-1 (Л-6 10 кВ ПС 110 кВ Котово)</t>
  </si>
  <si>
    <t>Шипулина М.В.</t>
  </si>
  <si>
    <t>Волгоградская область, район Котовский, г. Котово, примерно 3,95 км. Юго-восточнее здания РУС по ул. Нефтяников, 11, кадастровый номер 34:14:090004:13862</t>
  </si>
  <si>
    <t>ТП-329 Л-11 10 кВ РП-1 (Л-23 10 кВ ПС 110 кВ Котово)</t>
  </si>
  <si>
    <t>Журавлев А.Е.</t>
  </si>
  <si>
    <t>Волгоградская область, район Котовский, г. Котово, ул. Дзержинского, дом 27.</t>
  </si>
  <si>
    <t>ТП-253 Л-11 10 кВ РП-1 (Л-23 10 кВ ПС 110 кВ Котово)</t>
  </si>
  <si>
    <t>Рудченко В.В.</t>
  </si>
  <si>
    <t>Волгоградская область, район Котовский, г. Котово, ул. Дачная, дом 18.</t>
  </si>
  <si>
    <t>ТП-286 Л-21 РП-1 ПС 110 кВ Котово</t>
  </si>
  <si>
    <t>ООО "Весна-Е"</t>
  </si>
  <si>
    <t>Волгоградская область, район Котовский, г. Котово, ул. Победы, д. 27Б.</t>
  </si>
  <si>
    <t>ТП-293 Л-10 10 кВ РП-1 (Л-6 10 кВ ПС 110 кВ Котово)</t>
  </si>
  <si>
    <t>Администрация Лапшинского сельского поселения</t>
  </si>
  <si>
    <t>Волгоградская область, район Котовский, г. Котово, ст. Лапшинская, ул. Привокзальная, дом №12/П.</t>
  </si>
  <si>
    <t>ТП-325 Л-7 ПС 35 кВ Купцово</t>
  </si>
  <si>
    <t>ИП Головцова Н.А.</t>
  </si>
  <si>
    <t>Волгоградская область, район Котовский, г. Котово, ул.Победы, дом 9.</t>
  </si>
  <si>
    <t>ТП-237 Л-14 РП-1 (Л-6 ПС Котово)</t>
  </si>
  <si>
    <t>ИП Ягель А.С.</t>
  </si>
  <si>
    <t>Волгоградская область, район Котовский, г. Котово, ул. Мира, дом 185.</t>
  </si>
  <si>
    <t>ТП-201 Л-12 РП-1 (Л-23 ПС Котово)</t>
  </si>
  <si>
    <t>ИП Насибов Е. С.</t>
  </si>
  <si>
    <t>Волгоградская область, район Котовский, г. Котово, ул. Чапаева, дом №10А.</t>
  </si>
  <si>
    <t xml:space="preserve">ТП-252 Л-11 10 кВ РП-1 (Л-23 10 кВ ПС 110 кВ Котово) </t>
  </si>
  <si>
    <t>ИП Дадакина Т. Ю.</t>
  </si>
  <si>
    <t>Волгоградская область, Ольховский район, с. Ольховка, ул. Почтовая, дом 8</t>
  </si>
  <si>
    <t>ТП-201 Л-5 10 кВ ПС 110 кВ Ольховка</t>
  </si>
  <si>
    <t>Акопян А.Э.</t>
  </si>
  <si>
    <t>Волгоградская область, Ольховский район, с. Ольховка, ул. Базарная, во дворе жилого дома №18.</t>
  </si>
  <si>
    <t>ТП - 116 Л - 4 ПС Ольховка</t>
  </si>
  <si>
    <t>Персидский В.В.</t>
  </si>
  <si>
    <t>Волгоградская область, Ольховский район, с. Ольховка, п. Осинки, 43б.</t>
  </si>
  <si>
    <t>КТП-205 Л-13 10 кВ ПС 110 кВ Ольховка</t>
  </si>
  <si>
    <t>Григорьев Д.А.</t>
  </si>
  <si>
    <t>Волгоградская область, Камышинский район, с. Нижняя Добринка, ул. Свободная, д. 1 «В»</t>
  </si>
  <si>
    <t>ТП-177 Л-9 ПС 110 кВ Верхняя Добринка</t>
  </si>
  <si>
    <t>Кравченко С.В.</t>
  </si>
  <si>
    <t>Волгоградская область, Даниловский район, р.п. Даниловка, ул. Солнечная,3.</t>
  </si>
  <si>
    <t>ТП-102 Л-16 ПС 110 кВ Даниловская</t>
  </si>
  <si>
    <t>Давиденко С. В.</t>
  </si>
  <si>
    <t>Волгоградская область, Даниловский район, р.п. Даниловка, ул. Набережная, дом 71.</t>
  </si>
  <si>
    <t>Киселев Ю.В.</t>
  </si>
  <si>
    <t>Волгоградская область, Даниловский район, р.п. Даниловка, пер. Партизанский, дом №3А</t>
  </si>
  <si>
    <t>ТП-101 Л - 16 ПС 110 кВ Даниловская</t>
  </si>
  <si>
    <t>Баган В. Ф.</t>
  </si>
  <si>
    <t>Волгоградская область, Даниловский район, р.п. Даниловка, улица северная, дом 40 А.</t>
  </si>
  <si>
    <t>ТП-240 Л - 16 ПС 110 кВ Даниловская</t>
  </si>
  <si>
    <t>Мирошников А.В.</t>
  </si>
  <si>
    <t>Волгоградская область, Даниловский район, р.п. Даниловка, ул. Федорцова, 117.</t>
  </si>
  <si>
    <t>ТП-109 Л-3 ПС 110 кВ Даниловская</t>
  </si>
  <si>
    <t>ИП глава крестьянского (фермерского) хозяйства Сараева Г.П.</t>
  </si>
  <si>
    <t>Волгоградская область, Даниловский район, р.п. Даниловка, ул. Центральная, дом 89А.</t>
  </si>
  <si>
    <t>ТП-93 Л-7 ПС 110 кВ Даниловская</t>
  </si>
  <si>
    <t>Зуев А.А.</t>
  </si>
  <si>
    <t>Волгоградская область, Даниловский район, р.п. Даниловка, ул. Советская, 36</t>
  </si>
  <si>
    <t>ТП-101 Л-16 ПС 110 кВ "Даниловская"</t>
  </si>
  <si>
    <t>Усик Ю.В.</t>
  </si>
  <si>
    <t>Волгоградская область, Камышинский район, г. Петров Вал, ул. 30 лет Победы, дом 3</t>
  </si>
  <si>
    <t>ТП - 817 Л - 10 ПС 220 кВ Петров Вал</t>
  </si>
  <si>
    <t>Зелинская Е.В.</t>
  </si>
  <si>
    <t>Волгоградская область, Камышинский район, г. Петров Вал, ул. Терешковой, дом 37.</t>
  </si>
  <si>
    <t>ТП - 823 Л - 16 ПС 220 кВ Петров Вал</t>
  </si>
  <si>
    <t>Богдан А.А.</t>
  </si>
  <si>
    <t>Волгоградская область, Камышинский район, г. Петров Вал, гаражный кооператив "Жигули", гараж №19А.</t>
  </si>
  <si>
    <t>ТП-813 Л-10 ПС 220 кВ Петров Вал</t>
  </si>
  <si>
    <t>Кривохижин С. И.</t>
  </si>
  <si>
    <t>Волгоградская область, Камышинский район, г. Петров Вал, ул. Школьная, дом 29 б.</t>
  </si>
  <si>
    <t>ТП-817 Л - 10 ПС 220 кВ Петров Вал</t>
  </si>
  <si>
    <t>Бобров А. Н.</t>
  </si>
  <si>
    <t>Волгоградская область, Камышинский район, г. Петров Вал, ул. Шевченко, в районе жилого дома №5, гараж №9.</t>
  </si>
  <si>
    <t>ИП Смоян Х. К.</t>
  </si>
  <si>
    <t>Волгоградская область, Камышинский район, г. Петров Вал, пр. Пионеров, дом №4, помещение 73.</t>
  </si>
  <si>
    <t>ТП-815 Л-10 ( ПС 220 кВ Петров Вал)</t>
  </si>
  <si>
    <t>Волгоградская область, Камышинский район, г. Петров Вал, ул. Ленина, дом 66, помещение 18.</t>
  </si>
  <si>
    <t>ТП-818 Л-8 10 кВ ЦРП (Л-10 10 кВ ПС 220 кВ Петров Вал)</t>
  </si>
  <si>
    <t>ИП Максимов А.А.</t>
  </si>
  <si>
    <t>Волгоградская область, Камышинский район, г. Петров Вал, ул. Терешковой, д.47, пом. 6.</t>
  </si>
  <si>
    <t>ТП-801 Л-16 ( ПС 220 кВ Петров Вал)</t>
  </si>
  <si>
    <t>Головизнин Д.В.</t>
  </si>
  <si>
    <t>Волгоградская область, Камышинский район, с. Антиповка, ул. Сосновая, дом 21, установлено относительно ориентира, расположенного в границах участка. Почтовый адрес ориентира: ул. Сосновая, дом 21.</t>
  </si>
  <si>
    <t>ТП-26 Л-37 ПС 110 кВ Антиповская</t>
  </si>
  <si>
    <t>Садоводческое, огородническое некоммерческое товарищество "Газовик"</t>
  </si>
  <si>
    <t>Волгоградская область, Камышинский район, с. Антиповка, ул. Сосновая, ул. Дружбы, дом 91.</t>
  </si>
  <si>
    <t>КТП-631 Л-37 ПС 110 кВ Антиповка</t>
  </si>
  <si>
    <t>Свиридов В.А.</t>
  </si>
  <si>
    <t>Волгоградская область, г. Михайловка, ул. 25 лет октября, 42</t>
  </si>
  <si>
    <t>ТП-52/250кВА Л-2 ПС 35 кВ Пищевая</t>
  </si>
  <si>
    <t>Карпенко А.С.</t>
  </si>
  <si>
    <t>Волгоградская область, г. Михайловка, пер. Шевченко, 8а</t>
  </si>
  <si>
    <t>ТП-55 ЛЭП-10кВ Л-27 ПС 110 кВ Себряковская</t>
  </si>
  <si>
    <t>Чиликин Н.Г.</t>
  </si>
  <si>
    <t>Волгоградская область, г. Михайловка, пер. Медведецкий, 25</t>
  </si>
  <si>
    <t xml:space="preserve"> ТП-43, Л-9 ПС 110 кВ Себряковская</t>
  </si>
  <si>
    <t>Щеглов А.Е.</t>
  </si>
  <si>
    <t>Волгоградская область, г. Михайловка, пер. Крылова, 5</t>
  </si>
  <si>
    <t>ТП-97, Л-9 ПС 110 кВ Себряковская</t>
  </si>
  <si>
    <t>Сазонова О.В.</t>
  </si>
  <si>
    <t>Волгоградская область, г. Михайловка, ул. Первомайская, 7</t>
  </si>
  <si>
    <t>ТП-43, Л-9 ПС 110 кВ Себряковская</t>
  </si>
  <si>
    <t>Тихонов Е.В.</t>
  </si>
  <si>
    <t>Волгоградская область, г. Михайловка, ул. С. Филиппова, 3</t>
  </si>
  <si>
    <t>ТП-53 ПС 110 кВ Себряковская</t>
  </si>
  <si>
    <t>Бойцова Т.И.</t>
  </si>
  <si>
    <t>Волгоградская область, г. Михайловка, ул. Спартановская, 14</t>
  </si>
  <si>
    <t>ТП-182 ПС 110 кВ Себряковская</t>
  </si>
  <si>
    <t>Бахолдина С. В.</t>
  </si>
  <si>
    <t>Волгоградская область, г. Михайловка, ул. Калужская, 16</t>
  </si>
  <si>
    <t>ТП-30 ПС 110 кВ Себряковская</t>
  </si>
  <si>
    <t>Пухова Г. Г.</t>
  </si>
  <si>
    <t>Волгоградская область, г. Михайловка, ул. Ковровская, 98</t>
  </si>
  <si>
    <t>ТП-185 ПС 110 кВ Себряковская</t>
  </si>
  <si>
    <t>Конакова А. П.</t>
  </si>
  <si>
    <t>Волгоградская область, г. Михайловка, Миронова ул, дом № 34</t>
  </si>
  <si>
    <t>ТП-31 ПС 110кВ Михайловская</t>
  </si>
  <si>
    <t>Подлобков В.П.</t>
  </si>
  <si>
    <t>Волгоградская область, г. Михайловка, ул. Коммунистическая, дом № 16</t>
  </si>
  <si>
    <t>ТП-119 ПС 110 кВ Михайловская</t>
  </si>
  <si>
    <t>Наумов М.В.</t>
  </si>
  <si>
    <t>Волгоградская область, г. Михайловка, ул. Чкалова, 49</t>
  </si>
  <si>
    <t>ТП-27, ПС 110 кВ Михайловская</t>
  </si>
  <si>
    <t>Гурова В. В.</t>
  </si>
  <si>
    <t>Волгоградская область, г. Михайловка, ул. Урожайная, 55</t>
  </si>
  <si>
    <t>ТП-150 Л-23 ПС 35 кВ Пищевая</t>
  </si>
  <si>
    <t>Потапова Е.Г.</t>
  </si>
  <si>
    <t>Волгоградская область, г. Михайловка, ул. 25 лет Октября, 83</t>
  </si>
  <si>
    <t>ТП-144, Л-27 ПС 110 кВ Себряковская</t>
  </si>
  <si>
    <t>Чатян Е.В.</t>
  </si>
  <si>
    <t>Волгоградская область, г. Михайловка, ул. П.Морозова, дом № 47/2</t>
  </si>
  <si>
    <t>ТП-52, ПС 35 кВ Пищевая</t>
  </si>
  <si>
    <t>Голенков И. Н.</t>
  </si>
  <si>
    <t>Волгоградская область, г. Михайловка, ул. Вишневая, 44</t>
  </si>
  <si>
    <t>ТП-115, Л-22 ПС 110 кВ Себряковская</t>
  </si>
  <si>
    <t>Крылова С.В.</t>
  </si>
  <si>
    <t>Волгоградская область, г. Михайловка, пер. Январский, 4а</t>
  </si>
  <si>
    <t>ТП-102/250кВА ВЛ-10кВ Л-2 ПС 110кВ Сидорская</t>
  </si>
  <si>
    <t>Каменнов А.М.</t>
  </si>
  <si>
    <t>Волгоградская область, г. Михайловка, ул. А. Матросова, 48</t>
  </si>
  <si>
    <t>ТП-144/2х160кВА ВЛ-10кВ Л-6 РП-9 (ПС 110 кВ Себряковская)</t>
  </si>
  <si>
    <t>Колесников В.В.</t>
  </si>
  <si>
    <t>Волгоградская область, г. Михайловка, ул. Демократическая, 49/1</t>
  </si>
  <si>
    <t>ТП-97/320кВА ВЛ-10кВ Л-9 РП-8 (ПС 110 кВ Себряковская)</t>
  </si>
  <si>
    <t>Конденко В.В.</t>
  </si>
  <si>
    <t>Волгоградская область, г. Михайловка, ул. Черниговская, 4</t>
  </si>
  <si>
    <t>ТП-159/250кВА ВЛ-10кВ Л-28 ПС 110 кВ Михайловская</t>
  </si>
  <si>
    <t>Марьенко Е.В.</t>
  </si>
  <si>
    <t>Волгоградская область, г. Михайловка, ул. Им. Крупской, 202</t>
  </si>
  <si>
    <t>ТП-152/180кВА ВЛ-10кВ Л-28 ПС 110 кВ Михайловская</t>
  </si>
  <si>
    <t>Рудакова Е.Ю.</t>
  </si>
  <si>
    <t>Волгоградская область, г. Михайловка, ул. Славянская, 32</t>
  </si>
  <si>
    <t>ТП-171/250кВА ВЛ-10кВ Л-5 ПС 110 кВ Себряковская</t>
  </si>
  <si>
    <t>ИП Смольянинова М.М.</t>
  </si>
  <si>
    <t>Волгоградская область, г. Михайловка, ул. Коммуны, 113/3</t>
  </si>
  <si>
    <t>ТП-69/2х630кВА ЛЭП-10кВ Л-16 РП-7 (ПС 110 кВ Себряковская)</t>
  </si>
  <si>
    <t>ИП Тихонов Е.В.</t>
  </si>
  <si>
    <t>Волгоградская область, г. Михайловка, ул. 2-я Краснознаменская, 22/59</t>
  </si>
  <si>
    <t>ТП-103, Л-17 ПС 110 кВ Себряковская</t>
  </si>
  <si>
    <t>ООО Ротор</t>
  </si>
  <si>
    <t>Волгоградская область, г. Михайловка, ул. Обороны, 45/48</t>
  </si>
  <si>
    <t>ТП-112, Л-22 ПС 110 кВ Себряковская</t>
  </si>
  <si>
    <t>АУ "ЦФК И С"</t>
  </si>
  <si>
    <t>Волгоградская область, г. Михайловка, ул. Ленина, 103</t>
  </si>
  <si>
    <t>РП-10 Л-8 ПС 110 кВ Михайловская</t>
  </si>
  <si>
    <t>ИП Киреичев М. Ю.</t>
  </si>
  <si>
    <t>Волгоградская область, г. Михайловка, ул. Пирогова, 2</t>
  </si>
  <si>
    <t>ТП-108 ПС 110 кВ Михайловская</t>
  </si>
  <si>
    <t>ИП Козина В.А.</t>
  </si>
  <si>
    <t xml:space="preserve">Волгоградская область, г. Михайловка, ул. Фрунзе, 109а </t>
  </si>
  <si>
    <t>ТП-206 ПС 110 кВ Себряковская</t>
  </si>
  <si>
    <t>ООО ТАСК</t>
  </si>
  <si>
    <t>Волгоградская область, г. Михайловка, ул. Поперечная ул, 6 м по направлению на запад от ЗУ с КН 34:37:010213:2336</t>
  </si>
  <si>
    <t>ТП-151 РС 110 кВ Себряковская</t>
  </si>
  <si>
    <t>Общество с ограниченной ответственностью «Волгоградская Областная Телерадиовещательная Компания»</t>
  </si>
  <si>
    <t>Волгоградская область, г. Михайловка,  23 метра по направлению на восток от земельного участка 34:37:010229:5</t>
  </si>
  <si>
    <t>ТП-140/2х250кВА Л-8 ПС 110 кВ Михайловская</t>
  </si>
  <si>
    <t>Хорохоркина Г. М.</t>
  </si>
  <si>
    <t>Волгоградская область, Кумылженский район, станица Кумылженская, ул. Мелиораторов, 20</t>
  </si>
  <si>
    <t>ТП-2159 ПС 110 кВ Кумылженская</t>
  </si>
  <si>
    <t>Парсанова Т.А.</t>
  </si>
  <si>
    <t>Волгоградская область, Кумылженский район, станица Кумылженская, ул. Адмирала Тихонова, 34а/1</t>
  </si>
  <si>
    <t>ТП-2192/2х250кВА ВЛ-10кВ Л-17 ПС 110 кВ Кумылженская</t>
  </si>
  <si>
    <t>Журавлев Д.А.</t>
  </si>
  <si>
    <t>Волгоградская область, Кумылженский район, станица Кумылженская, пер. Коммунистический, 29А</t>
  </si>
  <si>
    <t>ТП-2097/250кВА ВЛ-10кВ Л-6 ПС 110 кВ Кумылженская</t>
  </si>
  <si>
    <t>Администрация Кумылженскго Сельского Поселения</t>
  </si>
  <si>
    <t>Волгоградская область, Кумылженский район, станица Кумылженская, ул. Мира, 35а</t>
  </si>
  <si>
    <t xml:space="preserve">ТП-2147/400кВА ЛЭП-10кВ Л-17 ПС 110 кВ Кумылженская </t>
  </si>
  <si>
    <t>ИП Волгин Ф.Г.</t>
  </si>
  <si>
    <t>Волгоградская область, Кумылженский район, станица Кумылженская, ул. 50 лет октября, 83А</t>
  </si>
  <si>
    <t>ТП-2124/250кВА ЛЭП-10кВ Л-17 ПС 110 кВ Кумылженская</t>
  </si>
  <si>
    <t>МУП Комбинат по Благоустройству</t>
  </si>
  <si>
    <t>Волгоградская область, Кумылженский район, станица Кумылженская, ул. Мира, 8а</t>
  </si>
  <si>
    <t xml:space="preserve">ТП-2150/400кВА ЛЭП-10кВ Л-17 ПС 110 кВ Кумылженская </t>
  </si>
  <si>
    <t>Волгоградская область, Кумылженский район, станица Кумылженская, пер. Коммунистический, 1в</t>
  </si>
  <si>
    <t>Данилов Ю.В.</t>
  </si>
  <si>
    <t>Волгоградская область, г. Серафимович, ул. Им. 68й Гвардейской Дивизии, 22а</t>
  </si>
  <si>
    <t>ТП-862/400кВА ВЛ-10кВ Л-21 ПС 110 кВ Серафимович</t>
  </si>
  <si>
    <t>ИП Дьяков А,В.</t>
  </si>
  <si>
    <t>Волгоградская область, г. Серафимович, х. Зимняцкий</t>
  </si>
  <si>
    <t>ТП-4351/400кВА ВЛ-10кВ Л-7 ПС  35 кВ Зимняцкая ПС  110 кВ Серафимович</t>
  </si>
  <si>
    <t>ИП Калмыкова Тамара Георгиевна</t>
  </si>
  <si>
    <t>Волгоградская область, г. Серафимович, Аверьянова ул, дом № 1</t>
  </si>
  <si>
    <t>ТП-855 ВЛ-10кВ Л-8 ПС 110 кВ Серафимович</t>
  </si>
  <si>
    <t>Администрация городского поселения г. Серафимович</t>
  </si>
  <si>
    <t>Волгоградская область, г. Серафимович, ул. Советская</t>
  </si>
  <si>
    <t>П-859, ВЛ-10кВ Л-8 ПС 110 кВ Серафимович</t>
  </si>
  <si>
    <t>Федоров В. Ю.</t>
  </si>
  <si>
    <t>Волгоградская область, г. Фролово, ул. Урицкого, 68А</t>
  </si>
  <si>
    <t>ТП-102, Л-106 ПС 110 кВ Заводская</t>
  </si>
  <si>
    <t>Давыдова О.П.</t>
  </si>
  <si>
    <t>Волгоградская область, г. Фролово, ул. Короленко, 31</t>
  </si>
  <si>
    <t>ТП-820/250кВА ВЛ-10кВ Л-58 ЦРП-1 (Л-26 ПС 110 кВ Заречная)</t>
  </si>
  <si>
    <t>Кручинин А.В.</t>
  </si>
  <si>
    <t>Волгоградская область, г. Фролово, ул. Звездная, 60</t>
  </si>
  <si>
    <t>ТП-15/250кВА ВЛ-10кВ Л-11 ПС 110 кВ Заречная</t>
  </si>
  <si>
    <t>Калмыков А.В.</t>
  </si>
  <si>
    <t>Волгоградская область, г. Фролово, ул. Геологов, 55</t>
  </si>
  <si>
    <t>ТП 586, Л-26 ПС 110кВ Заречная</t>
  </si>
  <si>
    <t>Бирковский Д.А.</t>
  </si>
  <si>
    <t>Волгоградская область, г. Фролово, ул. Геологов, 22А</t>
  </si>
  <si>
    <t>ТП-582 ЛЭП-6кВ Л-26, ПС 110 кВ Заречная-</t>
  </si>
  <si>
    <t>Лащенов В.С.</t>
  </si>
  <si>
    <t>Волгоградская область, г. Фролово, ул. Шолохова, 84</t>
  </si>
  <si>
    <t>ТП-586 ЛЭП-6кВ Л-26, ПС 110 кВ Заречная</t>
  </si>
  <si>
    <t xml:space="preserve"> Киршева Т. П.</t>
  </si>
  <si>
    <t>Волгоградская область, г. Фролово, ул. Калинина, 87</t>
  </si>
  <si>
    <t>ТП-810 ПС 110 кВ Заводская</t>
  </si>
  <si>
    <t>Петросян А. Е.</t>
  </si>
  <si>
    <t>Волгоградская область, г. Фролово, ул. Хлеборобная, дом № 44</t>
  </si>
  <si>
    <t>ТП-108 ПС 110 кВ Заводская</t>
  </si>
  <si>
    <t>Скороходов И. Н.</t>
  </si>
  <si>
    <t>Волгоградская область, г. Фролово, ул. Красная, дом № 2</t>
  </si>
  <si>
    <t>ТП-590 ПС 110 кВ Заречная</t>
  </si>
  <si>
    <t>Шарапова И. П.</t>
  </si>
  <si>
    <t>Волгоградская область, г. Фролово, ул. Ушакова, дом № 11</t>
  </si>
  <si>
    <t>ТП-25 ПС 110 кВ Заречная</t>
  </si>
  <si>
    <t>Гончаров Г. И.</t>
  </si>
  <si>
    <t>Волгоградская область, г. Фролово, ул. Орджоникидзе, дом № 42</t>
  </si>
  <si>
    <t>ТП-560 ПС 110 кВ Заречная</t>
  </si>
  <si>
    <t>Кручинина М. Н.</t>
  </si>
  <si>
    <t>Волгоградская область, г. Фролово, ул. Воровского, дом № 12</t>
  </si>
  <si>
    <t>ТП-563 ПС 110 кВ Заречная</t>
  </si>
  <si>
    <t>Ширяшкин А. Ю.</t>
  </si>
  <si>
    <t>Волгоградская область, г. Фролово, ул. Граничная, дом № 95</t>
  </si>
  <si>
    <t>ТП 552 ПС 110 кВ Заречная</t>
  </si>
  <si>
    <t>Удовеченко А.Н.</t>
  </si>
  <si>
    <t>Волгоградская область, г. Фролово, ул. Нахимова, 6В</t>
  </si>
  <si>
    <t>Данков В.В.</t>
  </si>
  <si>
    <t>Волгоградская область, г. Фролово, ул. Мирная, 35</t>
  </si>
  <si>
    <t>ТП-4/400кВА ВЛ-10кВ Л-15 ПС 110 кВ Заречная</t>
  </si>
  <si>
    <t>Вершинин Н.А.</t>
  </si>
  <si>
    <t>Волгоградская область, г. Фролово, ул. Кирова, 46</t>
  </si>
  <si>
    <t>ТП-562/400кВА ВЛ-10кВ Л-58 ЦРП-1 (Л-26 ПС 110 кВ Заречная)</t>
  </si>
  <si>
    <t>ИП Тазова В.И.</t>
  </si>
  <si>
    <t>Волгоградская область, г. Фролово, ул. 40 лет Октября, 375</t>
  </si>
  <si>
    <t>ТП-596/160кВА ВЛ-6кВ Л-115 ПС 110 кВ Заводская</t>
  </si>
  <si>
    <t>ИП Елизаров Г.В.</t>
  </si>
  <si>
    <t>Волгоградская область, г. Фролово, ул. Рабочая, 5/1</t>
  </si>
  <si>
    <t>ТП-20 Л-313 ПС 110 кВ Заводская</t>
  </si>
  <si>
    <t>ИП Шишов А.А.</t>
  </si>
  <si>
    <t>Волгоградская область, г. Фролово, ул. Спартаковская, 1</t>
  </si>
  <si>
    <t>ТП-571 ЛЭП-6кВ Л-315 ПС 110 кВ Заводская</t>
  </si>
  <si>
    <t>ООО АСП</t>
  </si>
  <si>
    <t>Волгоградская область, г. Фролово, ул. Первомайская, 46</t>
  </si>
  <si>
    <t>ТП 590 ЛЭП-6кВ Л-5 ПС 110 кВ Заречная</t>
  </si>
  <si>
    <t>Перпелюков А. Е.</t>
  </si>
  <si>
    <t>Волгоградская область, Иловлинский район, р.п. Иловля, ул. Мелиораторов, дом № 1</t>
  </si>
  <si>
    <t>ТП-3165, Л-24 ПС 110 кВ Иловля</t>
  </si>
  <si>
    <t>Лисеенко Е. С.</t>
  </si>
  <si>
    <t>Волгоградская область, Иловлинский район, р.п. Иловля, ул. Лесная, кад.№34:08:120202:3315</t>
  </si>
  <si>
    <t>ТП-756 Л-22 ПС 110 кВ Иловля</t>
  </si>
  <si>
    <t>Сапон В. Н.</t>
  </si>
  <si>
    <t>Волгоградская область, Иловлинский район, р.п. Иловля, ул. Заречная, дом № 12</t>
  </si>
  <si>
    <t>ТП-808 Л-22 ПС 110 кВ Иловля</t>
  </si>
  <si>
    <t>Ильичева Н. В.</t>
  </si>
  <si>
    <t>Волгоградская область, Иловлинский район, р.п. Иловля, ул. Магистральная, дом № 54а</t>
  </si>
  <si>
    <t>ТП-812 Л-3 ПС 110 кВ Иловля</t>
  </si>
  <si>
    <t>Шевякова М. В.</t>
  </si>
  <si>
    <t>Волгоградская область, Иловлинский район, р.п. Иловля, ул.Кирова, дом № 69</t>
  </si>
  <si>
    <t>ТП-753 ПС 110 кВ Иловля</t>
  </si>
  <si>
    <t>Поляков Д.С.</t>
  </si>
  <si>
    <t>Волгоградская область, Иловлинский район, р.п. Иловля, ул. Сосновая, 6а</t>
  </si>
  <si>
    <t>П-803/250кВА ВЛ-10кВ Л-20 ПС 110 кВ Иловля</t>
  </si>
  <si>
    <t>Зайцева К.С.</t>
  </si>
  <si>
    <t>Волгоградская область, Иловлинский район, р.п. Иловля, ул. Поселковая, 12</t>
  </si>
  <si>
    <t>ТП-817/250кВА ВЛ-10кВ Л-22 ПС 110 кВ Иловля</t>
  </si>
  <si>
    <t>Щербаков Г.А.</t>
  </si>
  <si>
    <t>Волгоградская область, Иловлинский район, р.п. Иловля, ул. Гагарина, 34</t>
  </si>
  <si>
    <t>ТП-799/160кВА ВЛ-10кВ Л-24 ПС 110 кВ Иловля</t>
  </si>
  <si>
    <t>Викторова М.Ю.</t>
  </si>
  <si>
    <t>Волгоградская область, Иловлинский район, р.п. Иловля, ул. Зеленодольская, 20</t>
  </si>
  <si>
    <t>ТП-816/160кВА ВЛ-10кВ Л-3 ПС 110 кВ Иловля</t>
  </si>
  <si>
    <t>Захарова Л.Н.</t>
  </si>
  <si>
    <t>Волгоградская область, Иловлинский район, р.п. Иловля, ул. Кирова 47/2</t>
  </si>
  <si>
    <t>ТП-793/250кВА ВЛ-10кВ Л-20 ПС 110 кВ Иловля</t>
  </si>
  <si>
    <t>Чуракова Г.В.</t>
  </si>
  <si>
    <t>Волгоградская область, Иловлинский район, р.п. Иловля, ул. 9го Января, 49А</t>
  </si>
  <si>
    <t>ТП-753/250кВА ВЛ-10кВ Л-22 ПС 110 кВ Иловля</t>
  </si>
  <si>
    <t>Серегина Т.В.</t>
  </si>
  <si>
    <t>Волгоградская область, Иловлинский район, р.п. Иловля, ул. Чайковского, 39</t>
  </si>
  <si>
    <t>КТП-812 Л-3 ПС 110 кВ Иловля</t>
  </si>
  <si>
    <t>Бреусов Д.Н.</t>
  </si>
  <si>
    <t>Волгоградская область, Иловлинский район, р.п. Иловля, ул. Автомобилистов, кадастровый номер: 34:08:120202:0362</t>
  </si>
  <si>
    <t>ТП-797/2х250кВА ВЛ-10кВ Л-22 ПС 110 кВ Иловля</t>
  </si>
  <si>
    <t>ИП Елизаров М.В.</t>
  </si>
  <si>
    <t>Волгоградская область, Иловлинский район, р.п. Иловля, ул. Буденного, 37 кв.4</t>
  </si>
  <si>
    <t>ТП-802/2х250кВА ВЛ-10кВ Л-22 (Л-20) ПС 110 кВ Иловля</t>
  </si>
  <si>
    <t>ИП Касабян А.К.</t>
  </si>
  <si>
    <t>Волгоградская область, Иловлинский район, р.п. Иловля, ул. Солнечная, 26</t>
  </si>
  <si>
    <t>ТП-800/2х160кВА ВЛ-10кВ Л-22 ПС 110 кВ Иловля</t>
  </si>
  <si>
    <t>ИП Фастов А.А.</t>
  </si>
  <si>
    <t>Волгоградская область, Иловлинский район, р.п. Иловля, ул. Краснознаменская, 6Б</t>
  </si>
  <si>
    <t>ТП-810/160кВА ВЛ-10кВ Л-22 ПС 110 кВ Иловля</t>
  </si>
  <si>
    <t>ИП Лапин Ю.В.</t>
  </si>
  <si>
    <t>Волгоградская область, Иловлинский район, р.п. Иловля, ул. Кирова, 53</t>
  </si>
  <si>
    <t>ИП Раот С.П.</t>
  </si>
  <si>
    <t>Волгоградская область, Иловлинский район, р.п. Иловля, ул. Кирова, 42</t>
  </si>
  <si>
    <t>ТП-793 ПС 110 кВ Иловля</t>
  </si>
  <si>
    <t>Федотова Д.А.</t>
  </si>
  <si>
    <t>Волгоградская область, Иловлинский район, с. Лог, ул. Телеграфная, 69</t>
  </si>
  <si>
    <t>ТП-740/250кВА Л-17 ПС 110 кВ Лог</t>
  </si>
  <si>
    <t>Федотов С.В.</t>
  </si>
  <si>
    <t>Волгоградская область, Иловлинский район, с. Лог, ул. Заводская, 15</t>
  </si>
  <si>
    <t>ООО Тройка</t>
  </si>
  <si>
    <t>Волгоградская область, Иловлинский район, с. Лог, ул. Рабочая, 93В</t>
  </si>
  <si>
    <t>ТП-709/250кВА Л-17 ПС 110 кВ Лог</t>
  </si>
  <si>
    <t>Общество с ограниченной ответственностью «ТехноСтройГрупп»</t>
  </si>
  <si>
    <t>Волгоградская область, Иловлинский район, с. Лог, ул. Пролетарская в кадастровом квартале №34:08:040102</t>
  </si>
  <si>
    <t>ТП-3032/160кВА Л-17 ПС 110 кВ Лог</t>
  </si>
  <si>
    <t>Дулин П.А.</t>
  </si>
  <si>
    <t>Волгоградская область, г.Урюпинск, ул. Новороссийская,19, кадастровй номер 34:38:040106:58</t>
  </si>
  <si>
    <t>ТП-159 Л-718 РП-7 Л-18 ПС "Пищевая"</t>
  </si>
  <si>
    <t>Юшкина З.В.</t>
  </si>
  <si>
    <t>Волгоградская область, г.Урюпинск, пер Соболева,100, кадастровй номер 34:38:030201:78</t>
  </si>
  <si>
    <t>ТП-72 Л-604 РП-6 Л-20 ПС "Пищевая"</t>
  </si>
  <si>
    <t>Вануркин М.С.</t>
  </si>
  <si>
    <t>Волгоградская область, г.Урюпинск, ул. Добринская, 41, кадастровй номер 34:38:040115:52</t>
  </si>
  <si>
    <t>ТП-191 Л-709 РП-7 Л-25 ПС "Пищевая"</t>
  </si>
  <si>
    <t>Ботоев В.В.</t>
  </si>
  <si>
    <t>Волгоградская область, г.Урюпинск, пер. Базарный, 25, кадастровй номер 34:38:050311:103</t>
  </si>
  <si>
    <t>ТП-139 Л-115 РП-1 Л-1 ПС Урюпинская</t>
  </si>
  <si>
    <t>Чупов Д.А.</t>
  </si>
  <si>
    <t>Волгоградская область, г.Урюпинск, ул.Сосновая,5, кадастровый номер 34:38:040112:136</t>
  </si>
  <si>
    <t>ТП-165 Л-718 РП-7 Л-18 ПС "Пищевая"</t>
  </si>
  <si>
    <t>Рындина А.Н.</t>
  </si>
  <si>
    <t>Волгоградская область, г.Урюпинск, ул.37-я Гвардейская,30, кадастровый номер 34:38:040108:116</t>
  </si>
  <si>
    <t>ТП-158 Л-718 РП-7 Л-18 ПС  "Пищевая"</t>
  </si>
  <si>
    <t>Лактина И.В.</t>
  </si>
  <si>
    <t xml:space="preserve">Волгоградская область, г.Урюпинск, проезд Нефтебазы,23, кадастровый номер 34:38:030302:0022 </t>
  </si>
  <si>
    <t>ТП-55 Л-44 ПС "Урюпинская"</t>
  </si>
  <si>
    <t>Дощечников Ю.В.</t>
  </si>
  <si>
    <t>Волгоградская область, г.Урюпинск, ул. Крайняя,38, кадастровый номер 34:38:040108:61</t>
  </si>
  <si>
    <t>Краснова Е.С.</t>
  </si>
  <si>
    <t>Волгоградская область, г.Урюпинск, ул. Кадетская,2, кадастровый номер 34:38:040103:278</t>
  </si>
  <si>
    <t>ТП-166 Л-718 РП-7 Л-18 ПС  "Пищевая"</t>
  </si>
  <si>
    <t>Ковылин С.В.</t>
  </si>
  <si>
    <t>Волгоградская область, г.Урюпинск, ул. Дружбы,38</t>
  </si>
  <si>
    <t>Гельрот Г.А.</t>
  </si>
  <si>
    <t>Волгоградская область, г.Урюпинск, пер. Сосновый, д.3, кадастровый номер 34:38:060202:65</t>
  </si>
  <si>
    <t>ТП-187 Л-17 ПС Пищевая</t>
  </si>
  <si>
    <t>Дорожко Н.А.</t>
  </si>
  <si>
    <t>Волгоградская область, г.Урюпинск, ул.Сталинградская, 12, кадастровый номер 34:38:040103:241</t>
  </si>
  <si>
    <t>ТП-166 Л-718 РП-7 Л-18 ПС "Пищевая"</t>
  </si>
  <si>
    <t>Чурбанова Н.В</t>
  </si>
  <si>
    <t>Волгоградская область, г.Урюпинск, ул. Каштановая,9, кадастровый номер 34:38:040115:72</t>
  </si>
  <si>
    <t>Мартынов А.В.</t>
  </si>
  <si>
    <t>Волгоградская область, г.Урюпинск, ул. Кишиневская,12, кадастровый номер 34:38:040109:5</t>
  </si>
  <si>
    <t>Хайруллина М.В.</t>
  </si>
  <si>
    <t>Волгоградская область, г.Урюпинск, ул. Казачья,86, кадастровый номер 34:38:040117:26</t>
  </si>
  <si>
    <t>ТП-164 Л-709 РП-7 Л-25 ПС Пищевая</t>
  </si>
  <si>
    <t>Усова С.В.</t>
  </si>
  <si>
    <t>Волгоградская область, г.Урюпинск, ул.Сталинградская,32, кадастровый номер 34:38:040103:312</t>
  </si>
  <si>
    <t>ТП-166 Л-718 РП-7 Л-18 ПС Пищевая</t>
  </si>
  <si>
    <t>Миронова В.Г.</t>
  </si>
  <si>
    <t>Волгоградская область, г.Урюпинск, ул. Партизанская,158А, кадастровый номер 34:38:020201:70</t>
  </si>
  <si>
    <t>ТП-130 Л-509 РП-5 Л-66 ПС Урюпинская</t>
  </si>
  <si>
    <t>Камаганцева С.А.</t>
  </si>
  <si>
    <t>Волгоградская область, г.Урюпинск, ул. Рабоче-крестьянская,49А, кадастровый номер 34:38:040107:413</t>
  </si>
  <si>
    <t>ТП-158 Л-718 РП-7 Л-18 ПС Пищевая</t>
  </si>
  <si>
    <t>Дроздова А.А.</t>
  </si>
  <si>
    <t>Волгоградская область, г.Урюпинск, ул. Михайловская,35, кадастровый номер 34:38:040118:81</t>
  </si>
  <si>
    <t>ТП-193 Л-709 РП-7 Л-25 Пс Пищевая</t>
  </si>
  <si>
    <t>Котовчихин А.А.</t>
  </si>
  <si>
    <t>Волгоградская область, г.Урюпинск, ул. Александра Матросова,58, кадастровый номер 34:38:050103:0097</t>
  </si>
  <si>
    <t>ТП-29 Л-115 РП-1 Л-1 ПС Урюпинская</t>
  </si>
  <si>
    <t>Шпилевой Д.В.</t>
  </si>
  <si>
    <t>Волгоградская область, г.Урюпинск, ул. Олимпийская, д.20, кадастровый номер 34:38:040103:265</t>
  </si>
  <si>
    <t>Кузьмина Н.В.</t>
  </si>
  <si>
    <t>Волгоградская область, г.Урюпинск, ул. Добринская, д.64, кадастровый номер 34:38:040118:90</t>
  </si>
  <si>
    <t>ТП-193 Л-709 РП-7 Л-25 ПС Пищевая</t>
  </si>
  <si>
    <t>Концов С.Ю.</t>
  </si>
  <si>
    <t>Волгоградская область, г.Урюпинск, ул.Московская,д.23, кадастровый номер 34:38:060210:1141</t>
  </si>
  <si>
    <t>ТП-156 Л-718 РП-7 Л-18 ПС Пищевая</t>
  </si>
  <si>
    <t>Лемешко Е.В.</t>
  </si>
  <si>
    <t>Волгоградская область, г.Урюпинск, ул.Кадетская,д.16, кадастровый номер 34:38:040103:285</t>
  </si>
  <si>
    <t>ТП-166 Л-718 РП-7 Л-18 ПС  Пищевая</t>
  </si>
  <si>
    <t>Варламов В.Г.</t>
  </si>
  <si>
    <t>Волгоградская область, г.Урюпинск, ул.Крылова, д.27, кадастровый номер  34:38:020304:211</t>
  </si>
  <si>
    <t>ТП-68  Л-44  ПС  Урюпинская</t>
  </si>
  <si>
    <t>Джилесашвили Д.Д.</t>
  </si>
  <si>
    <t>Волгоградская область, г.Урюпинск, ул. Фрунзе, д.19, кадастровый номер 34:38:040103:209</t>
  </si>
  <si>
    <t>ТП-156 Л-718 РП-7 Л-18 ПС "Пищевая"</t>
  </si>
  <si>
    <t>Султанов В.М.</t>
  </si>
  <si>
    <t>Волгоградская область, г.Урюпинск, ул.Свердлова, д. 15, кадастровый номер 34:38:040104:29</t>
  </si>
  <si>
    <t>Горнякова Т.Г.</t>
  </si>
  <si>
    <t>Волгоградская область, г.Урюпинск, ул.Машкова,26, кадастровый номер 34:38:040103:198</t>
  </si>
  <si>
    <t>Трунов А.В.</t>
  </si>
  <si>
    <t>Волгоградская область, г.Урюпинск, ул. Торговая, дом.22А, кадастровый номер 34:38:030303:228</t>
  </si>
  <si>
    <t>ТП-194 Л-611 РП-6 Л-3 ПС "Пищевая"</t>
  </si>
  <si>
    <t>ГУ – Волгоградское РО Фонда Социального страхования Российской Федерации</t>
  </si>
  <si>
    <t>Волгоградская область, г.Урюпинск, пер. Ульяновский, д. 2</t>
  </si>
  <si>
    <t>ТП-126 Л-108 РП-1 Л-23 ПС Урюпинская</t>
  </si>
  <si>
    <t>ИП Черных А.Г.</t>
  </si>
  <si>
    <t>Волгоградская область, г.Урюпинск, пр. Ленина, д.90, пом.2</t>
  </si>
  <si>
    <t>ТП-150 Л-107 РП-1 Л-1 ПС "Урюпинская"</t>
  </si>
  <si>
    <t>ИП Ковтунов В.С.</t>
  </si>
  <si>
    <t>Волгоградская область, г.Урюпинск, пр-кт Ленина,71а, кадастровый номер 34:38:060103:645</t>
  </si>
  <si>
    <t>ТП-143 Л-112   РП-1 Л-23 ПС "Урюпинская"</t>
  </si>
  <si>
    <t>МРО Православный приход храма прп.Сергия Радонежского города Урюпинска Урюпинской Епархии Русской Православной церкви (Московский Патриархат)</t>
  </si>
  <si>
    <t>Волгоградская область, г.Урюпинск, ул. Красноармейская, д.7, кадастровый номер 34:38:010006:450</t>
  </si>
  <si>
    <t>ТП-7 Л113 РП-1 Л-1 ПС Урюпинская</t>
  </si>
  <si>
    <t>ИП Арбин А.П.</t>
  </si>
  <si>
    <t>Волгоградская область, г.Урюпинск, 2-й мкр.д.№2/3, кадастровый номер 34:38:020305:902</t>
  </si>
  <si>
    <t>ТП-1 Л-40 ПС "Урюпинская"</t>
  </si>
  <si>
    <t>ООО "АМКОНТ"</t>
  </si>
  <si>
    <t>Волгоградская область, г.Урюпинск, ул. Штеменко,д.47, кадастровый номер 34:38:020306:240</t>
  </si>
  <si>
    <t>ТП-68 Л-44 ПС "Урюпинская"</t>
  </si>
  <si>
    <t>АО "Первая Башенная компания"</t>
  </si>
  <si>
    <t>Волгоградская область, г.Урюпинск, на  северо-западе от земельного участка с кадастровым номером 34:38:020305:78, в кадастровом квартале 34:38:020305, ул. Кривошлыкова</t>
  </si>
  <si>
    <t>ТП-2 Л-1 ПС "Урюпинская"</t>
  </si>
  <si>
    <t>ИП Головкин А.А.</t>
  </si>
  <si>
    <t>Волгоградская область, г.Урюпинск, ул. Штеменко, д.49, пом. 5, кадастровый номер 34:34:020052:2899</t>
  </si>
  <si>
    <t>Дремлюга А.А.</t>
  </si>
  <si>
    <t>Волгоградская область, Новоаннинский район, г.Новоаннинский, ул. Пугачевская, 249К</t>
  </si>
  <si>
    <t>ТП-1806  Л-24 ПС  "Новоаннинская"</t>
  </si>
  <si>
    <t>Бражников В.С.</t>
  </si>
  <si>
    <t>Волгоградская область, Новоаннинский район, г.Новоаннинский, ул. Первых Комсомольцев,35, кадастровый номер 34:19:100236:126</t>
  </si>
  <si>
    <t>ТП-4260 Л-24 ПС Новоаннинская</t>
  </si>
  <si>
    <t>Кривогузов В.П.</t>
  </si>
  <si>
    <t>Волгоградская область, Новоаннинский район, г.Новоаннинский, ул. Первых Комсомольцев,48, кадастровый номер 34:19:100238:162</t>
  </si>
  <si>
    <t>Журавель а.В.</t>
  </si>
  <si>
    <t>Волгоградская область, Новоаннинский район, г.Новоаннинский, ул.Петрова, 34, кадастровый номер 34:19:100146:142</t>
  </si>
  <si>
    <t>ТП-4286 Л-8 ПС Новоаннинская</t>
  </si>
  <si>
    <t>Гребенников В.О.</t>
  </si>
  <si>
    <t>Волгоградская область, Новоаннинский район, г.Новоаннинский, ул. Патриса Лумумбы,63б, кадастровый номер 34:19:100248:276</t>
  </si>
  <si>
    <t>ТП-4252 Л-7 ПС Новоаннинская</t>
  </si>
  <si>
    <t>Почтарев А.Н.</t>
  </si>
  <si>
    <t>Волгоградская область, Новоаннинский район, г.Новоаннинский, 3-ий малый проезд, 10, кадастровый номер 34:19:100263:31</t>
  </si>
  <si>
    <t>ТП-4204 Л-9 ПС 110кВ Новоаннинская</t>
  </si>
  <si>
    <t>Косинская С.С.</t>
  </si>
  <si>
    <t>Волгоградская область, Новоаннинский район, г.Новоаннинский, ул. Чехова, 3</t>
  </si>
  <si>
    <t>ТП-1801 Л-8 ПС 110 кВ Новоаннинская</t>
  </si>
  <si>
    <t>Генералов А.Н.</t>
  </si>
  <si>
    <t>Волгоградская область, Новоаннинский район, г.Новоаннинский, ул. Народная,89, кадастровый номер 34:19:100140:146</t>
  </si>
  <si>
    <t>Моисеева Н.Н.</t>
  </si>
  <si>
    <t>Волгоградская область, Новоаннинский район, г.Новоаннинский, пер. Первомайский,113, кадастровый номер 34:19:100223:144</t>
  </si>
  <si>
    <t>ТП-4281 Л-24 ПС "Новоаннинская"</t>
  </si>
  <si>
    <t>Кувшинова А.С.</t>
  </si>
  <si>
    <t>Волгоградская область, Новоаннинский район, г.Новоаннинский, ул. Молодежная,31, кадастровый номер 34:19:100241:30</t>
  </si>
  <si>
    <t>ТП-10/0,4кВ Л-24 ПС Новоаннинская</t>
  </si>
  <si>
    <t>Куликов А.И.</t>
  </si>
  <si>
    <t>Волгоградская область, Новоаннинский район, г.Новоаннинский,  ул. Сергеева,3, кадастровый номер 34:19:100237:134</t>
  </si>
  <si>
    <t>ТП-4253 Л-24 ПС "Новоаннинская"</t>
  </si>
  <si>
    <t>Жогина Н.А.</t>
  </si>
  <si>
    <t>Волгоградская область, Новоаннинский район, г.Новоаннинский,  пер. Войкова,51, кадастровый номер 34:19:100247:108</t>
  </si>
  <si>
    <t>ТП-4217 Л-8 ПС "Новоаннинская"</t>
  </si>
  <si>
    <t>Бирюков Д.В.</t>
  </si>
  <si>
    <t>Волгоградская область, Новоаннинский район, г.Новоаннинский,  пер. Революционный, 34, кадастровый номер 34:19:100103:59.</t>
  </si>
  <si>
    <t>ТП-1069 Л-7 ПС "Новоаннинская"</t>
  </si>
  <si>
    <t>Кабанов С.В.</t>
  </si>
  <si>
    <t>Волгоградская область, Новоаннинский район, г.Новоаннинский, ул. Анисова,3, кадастровый номер 34:19:100237:130</t>
  </si>
  <si>
    <t>ИП Павлов Г.В.</t>
  </si>
  <si>
    <t xml:space="preserve">Волгоградская область, Новоаннинский район, г.Новоаннинский, пер. Клары Цеткин, 12 </t>
  </si>
  <si>
    <t>ТП-4287 Л-8 ПС "Новоаннинская"</t>
  </si>
  <si>
    <t>ИП Евстратов А.С.</t>
  </si>
  <si>
    <t>Волгоградская область, Новоаннинский район, г.Новоаннинский, ул. Рабочая,249А, кадастровый номер 34:19:100261:733</t>
  </si>
  <si>
    <t>ТП-4206 Л-21 ПС "Новоаннинская"</t>
  </si>
  <si>
    <t>ИП Николаева Е.С.</t>
  </si>
  <si>
    <t>Волгоградская область, Новоаннинский район, г.Новоаннинский, пер. Казачий, 80е, кадастровый номер 34:19:100249:307</t>
  </si>
  <si>
    <t>ТП-4251 Л-9 ПС Новоаннинская</t>
  </si>
  <si>
    <t>ИП Калашян Р.Р.</t>
  </si>
  <si>
    <t xml:space="preserve">Волгоградская область, Новоаннинский район, г.Новоаннинский, ул. Ленина, д. 62, кадастровый номер 34:19:100114:507 </t>
  </si>
  <si>
    <t>ТП-1062 Л-7 ПС Новоаннинская</t>
  </si>
  <si>
    <t>ИП Белова С.Р.</t>
  </si>
  <si>
    <t>Волгоградская область, Новоаннинский район, г.Новоаннинский, ул. Рабочая, дом №109/пер. Первомайский дом №2, кадастровый номер 34:19:100225:0001</t>
  </si>
  <si>
    <t>ТП-1066 Л-8 ПС 110кВ Новоаннинская</t>
  </si>
  <si>
    <t>Карпов А.А.</t>
  </si>
  <si>
    <t>Волгоградская область, Новониколаевский район, хутор Алексиковский, ул. Яблочная, 4</t>
  </si>
  <si>
    <t>ТП-2543 Л-7 ПС "Заводская"</t>
  </si>
  <si>
    <t>Ермолов В.П.</t>
  </si>
  <si>
    <t>Волгоградская область, Новониколаевский район, р. п. Новониколаевский, ул.Кирова, 97 «а»</t>
  </si>
  <si>
    <t>ТП-2548 Л-7 ПС "Заводская"</t>
  </si>
  <si>
    <t>Соломатин Е.В.</t>
  </si>
  <si>
    <t>Волгоградская область, Новониколаевский район, р.п. Новониколаевский, ул. Степная, д. 76</t>
  </si>
  <si>
    <t>ТП-557 Л-7 ПС Заводская</t>
  </si>
  <si>
    <t>Цамартов С.Г.</t>
  </si>
  <si>
    <t>Волгоградская область, Новониколаевский район, хутор Алексиковский, ул. Яблочная,10, кадастровый номер 34:20:040004:335</t>
  </si>
  <si>
    <t xml:space="preserve">Кузнецов Ю.В. </t>
  </si>
  <si>
    <t>Волгоградская область, Новониколаевский район, хутор Алексиковский, ул. Яблочная,18, кадастровый номер 34:20:040004:270</t>
  </si>
  <si>
    <t>ПАО "Ростелеком"</t>
  </si>
  <si>
    <t>Волгоградская область, Новониколаевский район, р. п. Новониколаевский, ул. Советская, дом №9</t>
  </si>
  <si>
    <t>ТП-552 Л-13 ПС "Заводская"</t>
  </si>
  <si>
    <t>Климентьев В.Г.</t>
  </si>
  <si>
    <t>Волгоградская область, Киквидзенский р-н, Преображенская ст-ца, Карла Маркса ул., 67А, ул. Карла Маркса,67А, кадастровый номер 34:11:080003:573</t>
  </si>
  <si>
    <t>ТП-861 Л-17 ПС "Киквидзе-2"</t>
  </si>
  <si>
    <t>Алексанян К.И.</t>
  </si>
  <si>
    <t>Волгоградская область, Киквидзенский р-н, Преображенская ст-ца, Карла Маркса ул., 67А ул. Вишневая, д.5, кадастровый номер 34:11:080003:0178</t>
  </si>
  <si>
    <t>ТП-5045 Л-17 ПС Киквидзе-2</t>
  </si>
  <si>
    <t>ООО "Горизонт"</t>
  </si>
  <si>
    <t>Волгоградская область, Киквидзенский р-н, Преображенская ст-ца, Карла Маркса ул., 67А ул. Мира,81, кадастровый номер 34:11:08004:1895</t>
  </si>
  <si>
    <t xml:space="preserve">ТП-866 Л-5 ПС Киквидзе-2 </t>
  </si>
  <si>
    <t>ИП Земцова М.М.</t>
  </si>
  <si>
    <t>Волгоградская область, Киквидзенский р-н, Преображенская ст-ца, Карла Маркса ул., 67А ул. Мира,69</t>
  </si>
  <si>
    <t>ТП-890 Л-17 ПС Киквидзе-2</t>
  </si>
  <si>
    <t>Пичугин И.И.</t>
  </si>
  <si>
    <t>Волгоградская область, Нехаевский район, ст. Нехаевская, пер. Горный, д.7</t>
  </si>
  <si>
    <t>ТП-1613 Л-16 ПС Нехаевская</t>
  </si>
  <si>
    <t>Ротарь Д.С.</t>
  </si>
  <si>
    <t>Волгоградская область, Нехаевский район, ст. Нехаевская, ул. Казачий проезд, д.6</t>
  </si>
  <si>
    <t>ТП-1625 Л-4 ПС Нехаевская</t>
  </si>
  <si>
    <t>Колядина Т.А.</t>
  </si>
  <si>
    <t>Волгоградская область, Нехаевский район, ст. Нехаевская, ул.Октябрьская,дом 83</t>
  </si>
  <si>
    <t>ТП-1614 Л-14 ПС "Нехаевская"</t>
  </si>
  <si>
    <t>Волгоградская область, Нехаевский район, ст. Нехаевская, ул. Победы, дом №12</t>
  </si>
  <si>
    <t>ТП-1606 Л-14 ПС "Нехаевская"</t>
  </si>
  <si>
    <t>ИП Голубев Р.Н.</t>
  </si>
  <si>
    <t>Волгоградская область, Нехаевский район, ст. Нехаевская, примерно 50м по направлению на восток от магазина Домовенок по ул.Победы, д.17А</t>
  </si>
  <si>
    <t>ТП-1606 Л-14 ПС Нехаевская</t>
  </si>
  <si>
    <t>ИП Симонян Н.Б.</t>
  </si>
  <si>
    <t>Волгоградская область, Нехаевский район, ст. Нехаевская, ул. Мира, 17а, кадастровый номер 34:17:070001:4881</t>
  </si>
  <si>
    <t>ТП-1612 Л-16 ПС Нехаевская</t>
  </si>
  <si>
    <t>Администрация Добринского сельского поселения Урюпинского муниципального района</t>
  </si>
  <si>
    <t>Волгоградская область, Урюпинский район, ст. Добринка, ул. Советская, 23В</t>
  </si>
  <si>
    <t>ТП-22 Л-3 ПС 110кВ Добринская</t>
  </si>
  <si>
    <t>Курочкин Р.И.</t>
  </si>
  <si>
    <t>Волгоградская область, Новоаннинский район, хут. Черкесовский, ул. Жданова, д. 2/пер. Воровского д. 64Б</t>
  </si>
  <si>
    <t>ТП-1475 Л-7 ПС 110кВ «Черкесовская»</t>
  </si>
  <si>
    <t>Замятина В.А.</t>
  </si>
  <si>
    <t>Волгоградская область,  Урюпинский район, хут. Ольшанка, пер. Конечный, д.7/2</t>
  </si>
  <si>
    <t>ТП-277  Л-14 ПС  Опытная</t>
  </si>
  <si>
    <t>Рогачев В.А.</t>
  </si>
  <si>
    <t>Волгоградская область, Киквидзенский район, х. Ежовка, ул. Заречная, д. 6</t>
  </si>
  <si>
    <t>ТП-694 Л-3 ПС "Ежовская-2"</t>
  </si>
  <si>
    <t>Государственное казенное учреждение Волгоградской области "Управление капитального строительство"</t>
  </si>
  <si>
    <t>Волгоградская область, Киквидзенский муниципальный район, х. Ежовка, юго-западнее земельного участка с кадастровым номером 34:11:020001:268, расположенного по ул. Коммунистическая, 12 в хуторе Ежовка Киквидзенского муниципального района Волгоградской области, кадастровый номер 34:11:000000:1058</t>
  </si>
  <si>
    <t>КТП-655 Л-4 ПС 110 кВ Ежовская - 2</t>
  </si>
  <si>
    <t>Администрация Новоаннинского муниципального района Волгоградской области</t>
  </si>
  <si>
    <t>Волгоградская обл., Новоаннинский район,  хутор Березовка 1-я, ул. Продольная, в соответствии с координатами характерных точек границ на кадастровом плане территории</t>
  </si>
  <si>
    <t>ТП-4285 Л-7 ПС 110кВ Черкесовская-2</t>
  </si>
  <si>
    <t>Кочнев В.П.</t>
  </si>
  <si>
    <t>Волгоградская область, г.Жирновск, ул. Ленина, д.4, пом.VII</t>
  </si>
  <si>
    <t xml:space="preserve">ТП-17 Л-31 ПС 110/35/6кВ «Жирновская» </t>
  </si>
  <si>
    <t>Веревкина В.В.</t>
  </si>
  <si>
    <t>Волгоградская область, г.Жирновск, ул.Ломоносова,д.60 пом.4</t>
  </si>
  <si>
    <t>ТП-29 Л-31 ПС 110/35/6кВ Жирновская, Л-12 РП-1</t>
  </si>
  <si>
    <t xml:space="preserve"> Никитина С.В.</t>
  </si>
  <si>
    <t>Волгоградская область, г.Жирновск, ул.Заречная,д.6</t>
  </si>
  <si>
    <t>ТП-63 Л-1 ПС 110/35/6кВ Жирновская</t>
  </si>
  <si>
    <t>Рассказов В.А.</t>
  </si>
  <si>
    <t>Волгоградская область, г.Жирновск, ул.Лесная Поляна,д.21</t>
  </si>
  <si>
    <t>ТП-57 Л-3 ПС 110/35/6кВ Жирновская,Л-5 РП-1</t>
  </si>
  <si>
    <t>Богачев А.А.</t>
  </si>
  <si>
    <t>Волгоградская область, г.Жирновск, ул.Карла Маркса, д.234А</t>
  </si>
  <si>
    <t>ТП-46 Л-1 ПС 110/35/6кВ Жирновская</t>
  </si>
  <si>
    <t>Ткаченко С.П.</t>
  </si>
  <si>
    <t>Волгоградская область, г.Жирновск, ул.Мелиораторов,д.23</t>
  </si>
  <si>
    <t>ТП-27 Л-13 ПС 110/35/6кВ Жирновская</t>
  </si>
  <si>
    <t>Попов И.В.</t>
  </si>
  <si>
    <t>Волгоградская область, г.Жирновск, ул.Энгельса,д.53</t>
  </si>
  <si>
    <t>ТП-54 Л-13 ПС 110/35/6кВ Жирновская</t>
  </si>
  <si>
    <t>Нарочный В.А.</t>
  </si>
  <si>
    <t>Волгоградская область, г.Жирновск, ул.Черемуховая,д.26</t>
  </si>
  <si>
    <t>ТП-55 Л-13 ПС 110/35/6кВ Жирновская</t>
  </si>
  <si>
    <t>Иконникова Н.Н.</t>
  </si>
  <si>
    <t>Волгоградская область, г.Жирновск, ул.Сиреневая,д.4</t>
  </si>
  <si>
    <t>Митяев Е.М.</t>
  </si>
  <si>
    <t>Волгоградская область, г.Жирновск, ул.Мира,д.84</t>
  </si>
  <si>
    <t>ТП-51 Л-1 ПС 110/35/6кВ Жирновская</t>
  </si>
  <si>
    <t>Сухов А.В.</t>
  </si>
  <si>
    <t>Волгоградская область, г.Жирновск, ул.Пионерская,2</t>
  </si>
  <si>
    <t>ТП-2 Л-31 Пс 110/35/6кВ Жирновская</t>
  </si>
  <si>
    <t>Сукманов А.В.</t>
  </si>
  <si>
    <t>Волгоградская область, г.Жирновск, проезд Коммунистической, 13В, гараж №1</t>
  </si>
  <si>
    <t>ТП-50 Л-1 ПС 110/35/6кВ Жирновская</t>
  </si>
  <si>
    <t>Погосян А.А.</t>
  </si>
  <si>
    <t>Волгоградская область, г.Жирновск, ул.Ленина,д.6</t>
  </si>
  <si>
    <t>Аскандаров А.А.</t>
  </si>
  <si>
    <t>Волгоградская область, г.Жирновск, ул.Карла Маркса,д.147</t>
  </si>
  <si>
    <t>Неустроев К.В.</t>
  </si>
  <si>
    <t>Волгоградская область, г.Жирновск, ул.Чкалова,д.6</t>
  </si>
  <si>
    <t>ТП-5 Л-1 ПС 110/35/6кВ Жирновская</t>
  </si>
  <si>
    <t>Капитонова О.В.</t>
  </si>
  <si>
    <t>Волгоградская область, г.Жирновск, ул.Зеленая,д.134/1</t>
  </si>
  <si>
    <t>Крайнев В.В.</t>
  </si>
  <si>
    <t>Волгоградская область, г.Жирновск, район ГПТУ, гараж 47</t>
  </si>
  <si>
    <t>ТП-23 Л-3 ПС 110 Жирновская</t>
  </si>
  <si>
    <t>Лекаев Б.Н.</t>
  </si>
  <si>
    <t>Волгоградская область, г.Жирновск, зона (массив) школа 3, гараж 110</t>
  </si>
  <si>
    <t>ТП-21 Л-3 ПС 110 Жирновская</t>
  </si>
  <si>
    <t>Кузнецов С.П.</t>
  </si>
  <si>
    <t>Волгоградская область, г.Жирновск,, ул.Певомайская, д.14</t>
  </si>
  <si>
    <t>ТП-10 Л-31 ПС 110 Жирновская Л-12 от РП-1</t>
  </si>
  <si>
    <t>ИП Хопшоносов М.В.</t>
  </si>
  <si>
    <t>Волгоградская область, г.Жирновск,, ул.Ломоносова, д.70</t>
  </si>
  <si>
    <t>ТП-25 Л-3 ПС 110/35/6 кВ "Жирновская" Л-4 от РП-1</t>
  </si>
  <si>
    <t>ИП Кадыров В.Г.</t>
  </si>
  <si>
    <t>Волгоградская область, г.Жирновск, ул.Ломоносова,д.39 пом.3, часть2</t>
  </si>
  <si>
    <t>ТП-24 Л-31 ПС 110/35/6кВ Жирновская, Л-12 РП-1</t>
  </si>
  <si>
    <t>ИП Белов С.В.</t>
  </si>
  <si>
    <t>Волгоградская область, г.Жирновск, ул.Ломоносова,д.54(2этаж пом1,2,3)</t>
  </si>
  <si>
    <t>ИП Маркина А.В.</t>
  </si>
  <si>
    <t>Волгоградская область, г.Жирновск, ул.Ломоносова,д.58 кв.3</t>
  </si>
  <si>
    <t>ТП-29 Л-31 ПС 110/35/6кВ, Л-12 РП-1</t>
  </si>
  <si>
    <t xml:space="preserve"> Попов А.В.</t>
  </si>
  <si>
    <t>Волгоградская область, Жирновский район, р.п. Красный Яр, ул.Новая,166 стр-е.2</t>
  </si>
  <si>
    <t>ТП-266 Л-3 ПС 110кВ Медведица</t>
  </si>
  <si>
    <t>Якутин А.И.</t>
  </si>
  <si>
    <t>Волгоградская область, Жирновский район, р.п. Красный Яр, ул.Вокзальная,д.7</t>
  </si>
  <si>
    <t>ТП-294 Л-37 ПС 110/10кВ Красный Яр</t>
  </si>
  <si>
    <t>Панкратов С.И.</t>
  </si>
  <si>
    <t>Волгоградская область, Жирновский район, р.п. Красный Яр, пер.Рязанский,д.7</t>
  </si>
  <si>
    <t>ТП-263 Л-3 ПС 110/10кВ Медведица</t>
  </si>
  <si>
    <t>Скрынников В.Ю.</t>
  </si>
  <si>
    <t>Волгоградская область, Жирновский район, р.п. Красный Яр, ул.Красная,д.12</t>
  </si>
  <si>
    <t>ТП-295 Л-37 ПС 110/10кВ Красный Яр</t>
  </si>
  <si>
    <t>Носков В.В.</t>
  </si>
  <si>
    <t>Волгоградская область, Жирновский район, р.п. Красный Яр, ул.Кутузова,д.6</t>
  </si>
  <si>
    <t>Волгоградская область, Жирновский район, р.п. Красный Яр,</t>
  </si>
  <si>
    <t>ТП-291 Л-237 ПС 220/110/10 Красный Яр</t>
  </si>
  <si>
    <t>Днепровский Д.А.</t>
  </si>
  <si>
    <t>Волгоградская область, Еланский район, р.п. Елань, Усадьба Плодосовхоз,д.24/2</t>
  </si>
  <si>
    <t>ТП-163 Л-24 ПС 110кВ Елань-1</t>
  </si>
  <si>
    <t>Дубровин Н.Я.</t>
  </si>
  <si>
    <t>Волгоградская область, Еланский район, р.п. Елань, ул.Подгорная,д.18</t>
  </si>
  <si>
    <t>ТП-156 Л-24 ПС 110кВ Елань-1</t>
  </si>
  <si>
    <t>Прохорова Е.Н.</t>
  </si>
  <si>
    <t>Волгоградская область, Еланский район, р.п. Елань, пер.Авангардовский, д.5</t>
  </si>
  <si>
    <t>ТП-100 Л-14 ПС 110кВ Елань-1</t>
  </si>
  <si>
    <t>Деркач Л.Е.</t>
  </si>
  <si>
    <t>Волгоградская область, Еланский район, р.п. Елань, ул.Березовая,д.7</t>
  </si>
  <si>
    <t>ТП-191 Л-22 ПС 110кВ Елань-1</t>
  </si>
  <si>
    <t>Коноваленко В.В.</t>
  </si>
  <si>
    <t>Волгоградская область, Еланский район, р.п. Елань, ул.Лесная,д.41</t>
  </si>
  <si>
    <t>ТП-137 Л-30 ПС 110кВ Елань-1 Л-5 РП-2</t>
  </si>
  <si>
    <t>Молева А.А.</t>
  </si>
  <si>
    <t>Волгоградская область, Еланский район, р.п. Елань, ул.Героев Сталинграда,д.16</t>
  </si>
  <si>
    <t>ТП-173 Л-30 ПС 110кВ Елань-1 Л-5 РП-2</t>
  </si>
  <si>
    <t>Гарина Н.Н.</t>
  </si>
  <si>
    <t>Волгоградская область, Еланский район, р.п. Елань, ул.Льва Толстого 9Б-2</t>
  </si>
  <si>
    <t>ТП-139 Л-30 ПС 110кВ Елань-1 Л-5 РП-2</t>
  </si>
  <si>
    <t>Костенко Р.В.</t>
  </si>
  <si>
    <t>Волгоградская область, Еланский район, р.п. Елань, ул.Гоголя,д.13</t>
  </si>
  <si>
    <t>ТП-141 Л-30 ПС 110кВ Елань-1 Л-5 РП-2</t>
  </si>
  <si>
    <t>Казанаева Е.В.</t>
  </si>
  <si>
    <t>Волгоградская область, Еланский район, р.п. Елань, ул.Гагарина,д.36</t>
  </si>
  <si>
    <t>ТП-134 Л-30 ПС 110кВ Елань-1 Л-5 РП-2</t>
  </si>
  <si>
    <t>Удалов Р.Г.</t>
  </si>
  <si>
    <t>Волгоградская область, Еланский район, р.п. Елань, ул.Волгоградская,д.131</t>
  </si>
  <si>
    <t>ТП-174 Л-30 ПС 110кВ Елань-1 Л-5 РП-2</t>
  </si>
  <si>
    <t>Коробкина Т.А.</t>
  </si>
  <si>
    <t>Волгоградская область, Еланский район, р.п. Елань, ул.Революционная,д.16</t>
  </si>
  <si>
    <t>ТП-154 Л-24 ПС Елань-1</t>
  </si>
  <si>
    <t>Кириленко Л.Ю.</t>
  </si>
  <si>
    <t>Волгоградская область, Еланский район, р.п. Елань, ул.Советская,11</t>
  </si>
  <si>
    <t>ТП-133 Л-24 ПС 110 Елань-1</t>
  </si>
  <si>
    <t>Мишина А.С.</t>
  </si>
  <si>
    <t>Волгоградская область, Еланский район, р.п. Елань, ул.Батырева, д.62А</t>
  </si>
  <si>
    <t>ТП-154 Л-24 ПС 110 Елань-1</t>
  </si>
  <si>
    <t>Соболев С.Л.</t>
  </si>
  <si>
    <t>Волгоградская область, Еланский район, р.п. Елань, ул.Красная, 36</t>
  </si>
  <si>
    <t>ТП-157 Л-24 ПС 110 Елань-1</t>
  </si>
  <si>
    <t>Караулова О.В.</t>
  </si>
  <si>
    <t>Волгоградская область, Еланский район, р.п. Елань, ул.Красная, 35</t>
  </si>
  <si>
    <t>Туренко Н.И</t>
  </si>
  <si>
    <t>Волгоградская область, Еланский район, р.п. Елань, ул.Саратовская , д.31</t>
  </si>
  <si>
    <t>ТП-138 Л-30 ПС 110 Елань-1 Л-10 от РП-2</t>
  </si>
  <si>
    <t>Лапин А.В.</t>
  </si>
  <si>
    <t>Волгоградская область, Еланский район, р.п. Елань, ул.Варшавская, д.30</t>
  </si>
  <si>
    <t>ТП-117 Л-14 ПС 110 Елань-1</t>
  </si>
  <si>
    <t>Кириченко А.А.</t>
  </si>
  <si>
    <t>Волгоградская область, Еланский район, р.п. Елань, ул.Усадьба Плодосовхоз, 51</t>
  </si>
  <si>
    <t>ТП-163 Л-20 ПС 110 Елань-1</t>
  </si>
  <si>
    <t>Аринушкин А.В.</t>
  </si>
  <si>
    <t>Волгоградская область, Еланский район, р.п. Елань, ул.Саратовская, 7</t>
  </si>
  <si>
    <t>РП-2 Л-30 ПС 110 Елань-1</t>
  </si>
  <si>
    <t>Абросимов И.С.</t>
  </si>
  <si>
    <t>Волгоградская область, Еланский район, р.п. Елань, ул.Ленинская, 70В</t>
  </si>
  <si>
    <t>ТП-139 Л-5 ПС 110 Елань-1 Л-30 от РП-2</t>
  </si>
  <si>
    <t>Гавришев Г.А.</t>
  </si>
  <si>
    <t>Волгоградская область, Еланский район, р.п. Елань, ул.Волгоградская, д.18</t>
  </si>
  <si>
    <t>ТП-145 Л-30 ПС 110/35/10 кВ  "Елань -1" Л-10 от РП-2</t>
  </si>
  <si>
    <t>Билюкова О.В.</t>
  </si>
  <si>
    <t>Волгоградская область, Еланский район, р.п. Елань, ул.Площадная, д.73</t>
  </si>
  <si>
    <t>ТП-107 Л-14 ПС 110/35/10кВ «Елань-1»</t>
  </si>
  <si>
    <t>ИП Павленко Е.А.</t>
  </si>
  <si>
    <t>Волгоградская область, Еланский район, р.п. Елань, ул.Вокзальная 81/4-2</t>
  </si>
  <si>
    <t>ТП-106 Л-14 ПС 110кВ Елань-1</t>
  </si>
  <si>
    <t>МБОУ "Еланская СШ№3"</t>
  </si>
  <si>
    <t>Волгоградская область, Еланский район, р.п. Елань, ул.Элеваторская, д.5</t>
  </si>
  <si>
    <t>ТП-120 Л-22 ПС 110кВ Елань-1</t>
  </si>
  <si>
    <t>ООО Ковровская база</t>
  </si>
  <si>
    <t>Волгоградская область, Еланский район, р.п. Елань, ул.Индустриальная,д.87</t>
  </si>
  <si>
    <t>ТП-129 Л-12 ПС Елань-2</t>
  </si>
  <si>
    <t>ИП Яценко Е. В.</t>
  </si>
  <si>
    <t>Волгоградская область, Еланский район, р.п. Елань, ул.Ленинская,д.66 пом.4</t>
  </si>
  <si>
    <t>ТП-139 Л-30 ПС Елань-1</t>
  </si>
  <si>
    <t>ИП Соловьева Н. В.</t>
  </si>
  <si>
    <t>Волгоградская область, Еланский район, р.п. Елань, ул.Калинина,д.2</t>
  </si>
  <si>
    <t>ТП-111 Л-22 ПС 110кВ Елань-1</t>
  </si>
  <si>
    <t>Рубцова В.В.</t>
  </si>
  <si>
    <t>Волгоградская область, Руднянский район, р.п. Рудня, ул.Красная,43В</t>
  </si>
  <si>
    <t>ТП-213 Л-5 ПС 110/10кВ "Рудня"</t>
  </si>
  <si>
    <t>Бутков А.А.</t>
  </si>
  <si>
    <t>Волгоградская область, Руднянский район, р.п. Рудня, ул.Речная, д.17"а"</t>
  </si>
  <si>
    <t>ТП-212 Л-5 ПС 110/10кВ Рудня</t>
  </si>
  <si>
    <t>Бартулей О.В.</t>
  </si>
  <si>
    <t>Волгоградская область, Руднянский район, р.п. Рудня, ул.Совхозная</t>
  </si>
  <si>
    <t>ТП-217 Л-7 ПС 110/10кВ Рудня</t>
  </si>
  <si>
    <t>Тюрина С.М.</t>
  </si>
  <si>
    <t>Стебловский М.А.</t>
  </si>
  <si>
    <t>Волгоградская область, Руднянский район, р.п. Рудня, ул.Садовая,д.10</t>
  </si>
  <si>
    <t>ТП-222 Л-7 ПС 110/10кВ Рудня</t>
  </si>
  <si>
    <t>Ильченко Е.В.</t>
  </si>
  <si>
    <t>Волгоградская область, Руднянский район, р.п. Рудня, ул.Пионерская, гаражный массив №2</t>
  </si>
  <si>
    <t>ТП-261 Л-7 ПС 110/10кВ Рудня</t>
  </si>
  <si>
    <t>Харитонова П.С.</t>
  </si>
  <si>
    <t>Гузенко А.Н.</t>
  </si>
  <si>
    <t>Волгоградская область, Руднянский район, р.п. Рудня, ул.Виктора Шевченко,д.11</t>
  </si>
  <si>
    <t>Айрапетян Г.Г.</t>
  </si>
  <si>
    <t>Волгоградская область, Руднянский район, р.п. Рудня, ул.Украинская, д.3б</t>
  </si>
  <si>
    <t>Лапшина А.В.</t>
  </si>
  <si>
    <t>Волгоградская область, Руднянский район, р.п. Рудня, ул.Привокзальная,гаражный массив №9,гараж №3</t>
  </si>
  <si>
    <t>ТП-252 Л-7 ПС 110/10кВ Рудня</t>
  </si>
  <si>
    <t>Исмаилова Л.Ш.</t>
  </si>
  <si>
    <t>Волгоградская область, Руднянский район, р.п. Рудня, ул.Красная,д.50</t>
  </si>
  <si>
    <t>Иванченко А.Е.</t>
  </si>
  <si>
    <t>Волгоградская область, Руднянский район, р.п. Рудня, ул.Комсомольская,д.3а/1</t>
  </si>
  <si>
    <t>Атамов Т.Э.О.</t>
  </si>
  <si>
    <t>Волгоградская область, Руднянский район, р.п. Рудня, ул.Строителей. д.1В</t>
  </si>
  <si>
    <t>ТП-252 Л-7 ПС 110/10 кВ "Рудня"</t>
  </si>
  <si>
    <t>МКУ "СЭМИ"</t>
  </si>
  <si>
    <t>Волгоградская область, Руднянский район, р.п. Рудня, ул.Железнодорожная</t>
  </si>
  <si>
    <t>ТП-104 Л-6 ПС 110/10кВ "Рудня"</t>
  </si>
  <si>
    <t>Жикал Т.А.</t>
  </si>
  <si>
    <t>Волгоградская область, Жирновский район, р.п. Линево, ул.Комсомольская, д.65</t>
  </si>
  <si>
    <t>ТП-51 Л-4 ПС 110/35/10 кВ "Линево"</t>
  </si>
  <si>
    <t>Мустафаев Ю.О.О.</t>
  </si>
  <si>
    <t>Волгоградская область, Жирновский район, р.п. Линево, ул.Чапаева,д.68</t>
  </si>
  <si>
    <t>ТП-52 Л-4 ПС 110/35/10кВ "Линево"</t>
  </si>
  <si>
    <t>Саблина Е.В.</t>
  </si>
  <si>
    <t>Волгоградская область, Жирновский район, р.п. Линево, ул.Медведицкая,д.3</t>
  </si>
  <si>
    <t>ТП-83 Л-13 ПС 110/35/10кВ "Линево"</t>
  </si>
  <si>
    <t>Бурмистров М.А.</t>
  </si>
  <si>
    <t>Волгоградская область, Жирновский район, р.п. Линево, ул.Ленина, д.87</t>
  </si>
  <si>
    <t>ТП-52 Л-4 ПС 110/35/10 кВ "Линево"</t>
  </si>
  <si>
    <t>Свинцова Л.Е.</t>
  </si>
  <si>
    <t>Волгоградская область, Жирновский район, р.п. Линево, ул.Первомайская, д.31</t>
  </si>
  <si>
    <t>ТП-55 Л-13 ПС 110/35/10 кВ "Линево"</t>
  </si>
  <si>
    <t>Михайлушкин Н.В.</t>
  </si>
  <si>
    <t>Волгоградская область, г. Суровикино, пер. Дзержинского, 6А</t>
  </si>
  <si>
    <t>РП-3 Л-8 п/с Суровикино 110/35/10</t>
  </si>
  <si>
    <t>Редькин В.А.</t>
  </si>
  <si>
    <t>Волгоградская область, г. Суровикино, ул. Новая, б/н</t>
  </si>
  <si>
    <t>ТП-170 Л-6 п/с Суровикино 110/35/10</t>
  </si>
  <si>
    <t>Черкашин А.А.</t>
  </si>
  <si>
    <t>Волгоградская область, г. Суровикино, ул. Береговая, 155</t>
  </si>
  <si>
    <t>ТП-630 Л-9 п/с Суровикино 110/35/10</t>
  </si>
  <si>
    <t>Луценко Г.Н.</t>
  </si>
  <si>
    <t>Волгоградская область, г. Суровикино, ул. Набережная, 191</t>
  </si>
  <si>
    <t>ТП-57 Л-9 п/с Суровикино 110/35/10</t>
  </si>
  <si>
    <t>Масловский Д.В.</t>
  </si>
  <si>
    <t>Волгоградская область, г. Суровикино, ул. Советская, 268</t>
  </si>
  <si>
    <t>ТП-501 Л-9 п/с Суровикино 110/35/10</t>
  </si>
  <si>
    <t>Брушлевская Г.К.</t>
  </si>
  <si>
    <t>Волгоградская область, г. Суровикино, ул. Октябрьская д.33</t>
  </si>
  <si>
    <t>ТП-42 Л-30 РП-1 Л-14 п/с Суровикино 110/35/10</t>
  </si>
  <si>
    <t>Голубьева Г.В.</t>
  </si>
  <si>
    <t>Волгоградская область, г. Суровикино, ул. Ярославская, 17</t>
  </si>
  <si>
    <t>ТП-894 Л-34 РП-1 Л-14 п/с Суровикино 110/35/10</t>
  </si>
  <si>
    <t>Ившин Д.А.</t>
  </si>
  <si>
    <t>Волгоградская область, г. Суровикино, ул. Береговая, д 103</t>
  </si>
  <si>
    <t>ТП-260 Л-9 п/с Суровикино 110/35/10</t>
  </si>
  <si>
    <t>Кулага А.И</t>
  </si>
  <si>
    <t>Волгоградская область, г. Суровикино, ул. Полимерная, д. 55</t>
  </si>
  <si>
    <t>ТП-991 Л-10 РП-3 Л-12 п/с Суровикино 110/35/10</t>
  </si>
  <si>
    <t xml:space="preserve">Ромазанов А.В. </t>
  </si>
  <si>
    <t>Волгоградская область, г. Суровикино, ул. Дальняя, д. 38</t>
  </si>
  <si>
    <t>ТП-540 Л-30 РП-1 Л-14 п/с Суровикино 110/35/10</t>
  </si>
  <si>
    <t>Ничипорова Е.Н.</t>
  </si>
  <si>
    <t>Волгоградская область, г. Суровикино, ул. Подгорная, д. 2</t>
  </si>
  <si>
    <t>ТП-519 Л-34 РП-1 Л-14 п/с Суровикино 110/35/10</t>
  </si>
  <si>
    <t>Герасимова-Петрушина Н.В</t>
  </si>
  <si>
    <t>Волгоградская область, г. Суровикино, ул. Крестьянская, 1</t>
  </si>
  <si>
    <t xml:space="preserve">КТП-647 Л-34 РП-1 Л-14 ПС 110 кВ Суровикино </t>
  </si>
  <si>
    <t>Гренадеров В.Л.</t>
  </si>
  <si>
    <t>Волгоградская область, г. Суровикино, ул. Магистральная, 9</t>
  </si>
  <si>
    <t xml:space="preserve">КТП-904 Л-34 РП-1 Л-14 ПС 110 кВ Суровикино </t>
  </si>
  <si>
    <t>Ляпина Е.И.</t>
  </si>
  <si>
    <t>Волгоградская область, г. Суровикино, пер. Заречный, 4</t>
  </si>
  <si>
    <t xml:space="preserve">ТП-9 Л-10 РП-3 Л-12 ПС 110 кВ Суровикино </t>
  </si>
  <si>
    <t>Борисов Г. В.</t>
  </si>
  <si>
    <t>Волгоградская область, г. Суровикино, ул. Луговая, 66</t>
  </si>
  <si>
    <t xml:space="preserve">ТП-966 Л-9 ПС 110/35/10 кВ Суровикино </t>
  </si>
  <si>
    <t>Хоперсков М.И.</t>
  </si>
  <si>
    <t>Волгоградская область, г. Суровикино, ул. Луговая, 106</t>
  </si>
  <si>
    <t xml:space="preserve">КТП-260 Л-9 ПС 110 кВ Суровикино </t>
  </si>
  <si>
    <t>Авилова Н. В.</t>
  </si>
  <si>
    <t>Волгоградская область, г. Суровикино, ул. Вокзальная, 10</t>
  </si>
  <si>
    <t xml:space="preserve">ТП-53 Л-3 РП-3 Л-8 ПС Суровикино 110/35/10 </t>
  </si>
  <si>
    <t>Лебедев П. Б.</t>
  </si>
  <si>
    <t>Волгоградская область, г. Суровикино, ул. Сосновая, 2/2</t>
  </si>
  <si>
    <t xml:space="preserve">ТП-890 Л-34 РП-1 Л-14 п/с Суровикино 110/35/10 </t>
  </si>
  <si>
    <t>Зайка О.Н.</t>
  </si>
  <si>
    <t>Волгоградская область, г. Суровикино, ул. Луговая, 105</t>
  </si>
  <si>
    <t xml:space="preserve">ТП-501 Л-9 п/с Суровикино 110/35/10 </t>
  </si>
  <si>
    <t>Хоперская Л.Ф.</t>
  </si>
  <si>
    <t>Волгоградская область, г. Суровикино, ул. Ленина, 201</t>
  </si>
  <si>
    <t>ТП-56 Л-9  п/с Суровикино 110/35/10</t>
  </si>
  <si>
    <t>Енакиева О.В.</t>
  </si>
  <si>
    <t>Волгоградская область, г. Суровикино, ул. Советская, 252</t>
  </si>
  <si>
    <t>ТП-501 Л-9 пс Суровикино 110/35/10</t>
  </si>
  <si>
    <t>Ветютнева Л.М.</t>
  </si>
  <si>
    <t>Волгоградская область, г. Суровикино, пер. Калужский, 3</t>
  </si>
  <si>
    <t>ТП-894 Л-34 РП-1 Л-14 п/с суровикино 110/35/10</t>
  </si>
  <si>
    <t>Глушнев Ю.Н.</t>
  </si>
  <si>
    <t>Волгоградская область, г. Суровикино, ул. Луговая, 160</t>
  </si>
  <si>
    <t>ТП-630 Л-9 пс Суровикино 110/35/10</t>
  </si>
  <si>
    <t>Юрьева Е.К.</t>
  </si>
  <si>
    <t>Волгоградская область, г. Суровикино, ул. Луговая, д.234</t>
  </si>
  <si>
    <t xml:space="preserve">ТП-999 Л-9 п/с Суровикино 110/35/10 </t>
  </si>
  <si>
    <t>Макеева Г.Я.</t>
  </si>
  <si>
    <t>Волгоградская область, г. Суровикино, ул. Березовая, д.18</t>
  </si>
  <si>
    <t xml:space="preserve">ТП-966 Л-9 п/с Суровикино 110/35/10 </t>
  </si>
  <si>
    <t>Казанцев В.А.</t>
  </si>
  <si>
    <t>Волгоградская область, г. Суровикино, ул. Пархоменко, д. 50</t>
  </si>
  <si>
    <t>Калмыкова Н.К.</t>
  </si>
  <si>
    <t>Волгоградская область, г. Суровикино, ул. Санеева, д.19</t>
  </si>
  <si>
    <t>ТП-540 Л-30 РП-1 Л-14 п/с «Суровикино» 110/35/10</t>
  </si>
  <si>
    <t>Манихина Е.Х.</t>
  </si>
  <si>
    <t>Волгоградская область, г. Суровикино, ул. Дубравная, д. 23</t>
  </si>
  <si>
    <t>ТП-991 Л-10 п/с Суровикино 110/35/10</t>
  </si>
  <si>
    <t>Сидорова Н.А.</t>
  </si>
  <si>
    <t>Волгоградская область, г. Суровикино, ул. Орджоникидзе, 64а</t>
  </si>
  <si>
    <t>ТП-372 Л-13 РП-2 Л-35 ПС 35 кВ Добринка</t>
  </si>
  <si>
    <t>Змиевский В.И.</t>
  </si>
  <si>
    <t>Волгоградская область, г. Суровикино, западная часть, инвентарный номер №34:30:16:0003:3910</t>
  </si>
  <si>
    <t>КТП-10/0,4 кВ Л-32 РП-1 Л-14 п/с Суровикино 110/35/10</t>
  </si>
  <si>
    <t>Азаматов А.А.</t>
  </si>
  <si>
    <t>Волгоградская область, г. Суровикино,, кадастровый №34:30:160005:9677</t>
  </si>
  <si>
    <t>проектируемая МТП-10/0,4 кВ Л-9 РП-3 Л-8 п/с Суровикино 110/35/10</t>
  </si>
  <si>
    <t>Павленко Л.В.</t>
  </si>
  <si>
    <t>Волгоградская область, г. Суровикино, ул. Кирова 31</t>
  </si>
  <si>
    <t>ТП-52 Л-10 РП-3 Л-12 п/с «Суровикино» 110/35/10</t>
  </si>
  <si>
    <t>ИП Стекольщиков А. Т.</t>
  </si>
  <si>
    <t>Волгоградская область, г. Суровикино, ул. Линейная, 26в</t>
  </si>
  <si>
    <t>КТП-603 Л-6 ПС 110/35/10 кВ "Суровикино"</t>
  </si>
  <si>
    <t>Суровикинский гаражный кооператив «Монолит»</t>
  </si>
  <si>
    <t>Волгоградская область, г. Суровикино, ул. Железнодорожная</t>
  </si>
  <si>
    <t>ТП-683 Л-3 РП-3 Л-8 п/с Суровикино 110/35/10</t>
  </si>
  <si>
    <t>ИП Куринная О.В.</t>
  </si>
  <si>
    <t>Волгоградская область, г. Суровикино, мкр. 2, д.3</t>
  </si>
  <si>
    <t>ИП Хан И.М.</t>
  </si>
  <si>
    <t>Волгоградская область, г. Суровикино, ул. Ленина, д.63, помещение №1</t>
  </si>
  <si>
    <t>ТП-267 Л-3 РП-3 Л-8 п/с Суровикино 110/35/10</t>
  </si>
  <si>
    <t>ИП Щавель Д.С.</t>
  </si>
  <si>
    <t>Волгоградская область, г. Суровикино, ул. Орджоникидзе, д.52 д</t>
  </si>
  <si>
    <t>ТП-41 Л-25 п/с Суровикино 110/35/10</t>
  </si>
  <si>
    <t>Администрация городского поселения г. Суровикино</t>
  </si>
  <si>
    <t>Волгоградская область, г. Суровикино, ул. Луговая (от ул. Советской до пер. Космонавтов)</t>
  </si>
  <si>
    <t xml:space="preserve">ТП-261 Л-9 п/с Суровикино </t>
  </si>
  <si>
    <t>ИП Манихина Л.В.</t>
  </si>
  <si>
    <t>Волгоградская область, г. Суровикино,  ул. Шоссейная, 14</t>
  </si>
  <si>
    <t>ТП-46 Л-30 РП-1 Л-14 ПС Суровикино 110/35/10</t>
  </si>
  <si>
    <t>ИП Аракелян Ш.Ш.</t>
  </si>
  <si>
    <t>Волгоградская область, г. Суровикино, ул. Маяковского, 2а</t>
  </si>
  <si>
    <t>ТП-540 Л-30 РП-1 Л-14 ПС Суровикино 110/35/10</t>
  </si>
  <si>
    <t>ИП Ахмедов Ф.А.О.</t>
  </si>
  <si>
    <t>Волгоградская область, г. Суровикино, микрорайон 1</t>
  </si>
  <si>
    <t>ТП-41 Л-25 ПС Суровикино 110/35/10</t>
  </si>
  <si>
    <t>Кувичкин С.Н.</t>
  </si>
  <si>
    <t>Волгоградская область, р.п. Чернышковский, ул. Восточная, д.12</t>
  </si>
  <si>
    <t>ТП-207 Л-11 п/с Чернышковсково 110/35/10</t>
  </si>
  <si>
    <t>Пивень Н. В.</t>
  </si>
  <si>
    <t>Волгоградская область, р.п. Чернышковский, ул. Попова, 13</t>
  </si>
  <si>
    <t>ТП-480 Л-2 ПС Чернышково 110/35/10</t>
  </si>
  <si>
    <t>Артемова Т.А</t>
  </si>
  <si>
    <t>Волгоградская область, р.п. Чернышковский, ул. Цимлянская, д.59</t>
  </si>
  <si>
    <t xml:space="preserve">ТП-969 Л-11 п/с Чернышково 110/35/10 </t>
  </si>
  <si>
    <t>Давлекаева О.В.</t>
  </si>
  <si>
    <t>Волгоградская область, р.п. Чернышковский, ул. Строителей, д.18 кв.3</t>
  </si>
  <si>
    <t xml:space="preserve">ТП-969 Л-2 п/с Чернышково 110/35/10 </t>
  </si>
  <si>
    <t>Гаврилов А.Н.</t>
  </si>
  <si>
    <t>Волгоградская область, р.п. Чернышковский, ул. Степная, д. 37</t>
  </si>
  <si>
    <t xml:space="preserve">ТП-75 Л-3 п/с Чирская 110/10 </t>
  </si>
  <si>
    <t>Джунусова Н.М.</t>
  </si>
  <si>
    <t>Волгоградская область, р.п. Чернышковский, ул. Восточная, 33/16</t>
  </si>
  <si>
    <t>ТП-433 Л-26 п/с Чернышково 110/35/10</t>
  </si>
  <si>
    <t>ИП Куликов А.В.</t>
  </si>
  <si>
    <t>Волгоградская область, р.п. Чернышковский, ул. им. 2-ой Гвардейской Армии, 13</t>
  </si>
  <si>
    <t>Калмыкова Е.В.</t>
  </si>
  <si>
    <t>Волгоградская область, г. Калач-на-Дону, ул. Зеленая, 1/220</t>
  </si>
  <si>
    <t>ТП-952 Л-14 п/с Калач 110/35/10</t>
  </si>
  <si>
    <t>Потапченко Н.А.</t>
  </si>
  <si>
    <t>Волгоградская область, г. Калач-на-Дону, п. Прудбой, ул. Прудбойская, 19</t>
  </si>
  <si>
    <t xml:space="preserve">ТП-А1072 Л-3 ПС Горинская 110/35/10 </t>
  </si>
  <si>
    <t>Озерин В.А.</t>
  </si>
  <si>
    <t>Волгоградская область, г. Калач-на-Дону, ул. Пионерская, д.39</t>
  </si>
  <si>
    <t>ТП-945 Л-12 РП-1 Л-10 п/с Калач 110/35/10</t>
  </si>
  <si>
    <t>Надейкина И.Ф</t>
  </si>
  <si>
    <t>Волгоградская область, г. Калач-на-Дону, ул. Юбилейная, д.12</t>
  </si>
  <si>
    <t>ТП-996 Л-18 п/с Калач 110/35/10</t>
  </si>
  <si>
    <t>Силантьев С.П.</t>
  </si>
  <si>
    <t>Волгоградская область, г. Калач-на-Дону, пер. Лазурный, д.1</t>
  </si>
  <si>
    <t>ТП-977 Л-3 РП-1 Л-20 п/с Калач 110/35/10</t>
  </si>
  <si>
    <t>Китам О.М.</t>
  </si>
  <si>
    <t>Волгоградская область, г. Калач-на-Дону, пер. Пролетарский, 3А</t>
  </si>
  <si>
    <t>ТП-1003 Л-4 РП-1 Л-10 п/с Калач 110/35/10</t>
  </si>
  <si>
    <t>Малюкова Г.Ю.</t>
  </si>
  <si>
    <t>Волгоградская область, г. Калач-на-Дону, пер. Солнечный, 18</t>
  </si>
  <si>
    <t>ТП-1029 Л-12 РП-1 Л-10 п/с Калач 110/35/10</t>
  </si>
  <si>
    <t>Клепиков К.Е.</t>
  </si>
  <si>
    <t>Волгоградская область, г. Калач-на-Дону, ул. Дубинец, 59</t>
  </si>
  <si>
    <t>ТП-925 Л-4 РП-1 Л-10 п/с Калач 110/35/10</t>
  </si>
  <si>
    <t>Заремба Е.И.</t>
  </si>
  <si>
    <t>Волгоградская область, г. Калач-на-Дону, ул. Южная, 27</t>
  </si>
  <si>
    <t>ТП-1032 Л-3 РП-1 Л-20 п/с Калач 110/35/10</t>
  </si>
  <si>
    <t>Муковнина Н.С.</t>
  </si>
  <si>
    <t>Волгоградская область, г. Калач-на-Дону, ул. 22 Бригады Внутренних Войск, 17</t>
  </si>
  <si>
    <t>ТП-996 Л-18 ПС Калач 110/35/10</t>
  </si>
  <si>
    <t>Щербаков Л.А.</t>
  </si>
  <si>
    <t>Волгоградская область, г. Калач-на-Дону, ул. Заводская, 7</t>
  </si>
  <si>
    <t>ТП-10/0,4 кВ Л-8 пс Калач 110/35/10</t>
  </si>
  <si>
    <t>Барамыкин А.М.</t>
  </si>
  <si>
    <t>Катрич Т.Я.</t>
  </si>
  <si>
    <t>Волгоградская область, г. Калач-на-Дону, ул. Кирова 119, д</t>
  </si>
  <si>
    <t>ТП-932 Л-3 РП-1 Л-20 п/с Калач 110/35/10</t>
  </si>
  <si>
    <t>Нерух А.Н.</t>
  </si>
  <si>
    <t>Волгоградская область, г. Калач-на-Дону, ул. Ленина, д.78</t>
  </si>
  <si>
    <t>ТП-950 Л-14 п/с Калач 110/35/10</t>
  </si>
  <si>
    <t>Синицын Е.А.</t>
  </si>
  <si>
    <t>Волгоградская область, г. Калач-на-Дону, ул. Петрова, д. 60</t>
  </si>
  <si>
    <t>ТП-994 Л-4 РП-1 Л-10 п/с Калач 110/35/10</t>
  </si>
  <si>
    <t>Теплинский Г.В.</t>
  </si>
  <si>
    <t>Волгоградская область, г. Калач-на-Дону, п. Комсомольский, ул. Виноградная, д.10/1</t>
  </si>
  <si>
    <t xml:space="preserve">ТП-А1755 Л-16 КНС «КС-07» Волгоградская </t>
  </si>
  <si>
    <t>Грязев В.Е.</t>
  </si>
  <si>
    <t>Волгоградская область, г. Калач-на-Дону, ул. Куйбышева, д. 49</t>
  </si>
  <si>
    <t>ТП-958 Л-7 РП-2 Л-18 п/с Калач 110/35/10</t>
  </si>
  <si>
    <t>Кучменко О.В.</t>
  </si>
  <si>
    <t xml:space="preserve">Волгоградская область, г. Калач-на-Дону, ул. Кирова, д. 37 </t>
  </si>
  <si>
    <t>ТП-1016 Л-4 РП-1 Л-10 п/с Калач 110/35/10</t>
  </si>
  <si>
    <t>Коростелев В.В.</t>
  </si>
  <si>
    <t>Волгоградская область, г. Калач-на-Дону, ул. Волгоградская, на пересечении с пер. Лазурный</t>
  </si>
  <si>
    <t>Акимова И.В.</t>
  </si>
  <si>
    <t>Волгоградская область, г. Калач-на-Дону, пер. Шевченко, д.10</t>
  </si>
  <si>
    <t>ТП-975 Л-3 РП-1 Л-20 п/с Калач 110/35/10</t>
  </si>
  <si>
    <t xml:space="preserve"> Соловьева Я.В.</t>
  </si>
  <si>
    <t>Волгоградская область, г. Калач-на-Дону, ул. Революционная, д. 212</t>
  </si>
  <si>
    <t>ТП-900 Л-8 п/с Калач 110/35/10</t>
  </si>
  <si>
    <t>Митина Е.В.</t>
  </si>
  <si>
    <t>Волгоградская область, г. Калач-на-Дону, квартал 99, №73</t>
  </si>
  <si>
    <t>ТП-918 Л-6 РП-2 Л-12 п/с Калач 110/35/10</t>
  </si>
  <si>
    <t>Телушкина А.А.</t>
  </si>
  <si>
    <t>Волгоградская область, г. Калач-на-Дону, пер. Баррикадный, д.2 б</t>
  </si>
  <si>
    <t xml:space="preserve">ТП-943 Л-3 РП-1 Л-10 п/с Калач 110/35/10 </t>
  </si>
  <si>
    <t>ИП Ермачкова Е.В</t>
  </si>
  <si>
    <t>Волгоградская область, г. Калач-на-Дону, ул. Маяковского, (в районе муниципального общеобразовательного учреждения «Средняя общеобразовательная школа №1»)</t>
  </si>
  <si>
    <t xml:space="preserve">ТП-968 Л-7 РП-2 Л-18 п/с Калач 110/35/10 </t>
  </si>
  <si>
    <t>ИП Гавшин Евгений Алексеевич</t>
  </si>
  <si>
    <t>Волгоградская область, г. Калач-на-Дону, пл. Павших Борцов, д.7</t>
  </si>
  <si>
    <t>ТП-938 Л-4 РП-1 Л-10 п/с Калач 110/35/10</t>
  </si>
  <si>
    <t>ООО «Авангард»</t>
  </si>
  <si>
    <t>Волгоградская область, г. Калач-на-Дону, по смежеству с восточной стороны муниципального образовательного учреждения средняя общеобразовательная школа №4</t>
  </si>
  <si>
    <t>ТП-973 Л-6 РП-2, Л-12 п/с Калач 110/35/10</t>
  </si>
  <si>
    <t>Манушина В.В.</t>
  </si>
  <si>
    <t>Волгоградская область, ст. Клетская, ул. Дымченко, 9а</t>
  </si>
  <si>
    <t xml:space="preserve">ТП-5149 Л-9 ПС «Клетская 110/35/10»  </t>
  </si>
  <si>
    <t>Шилов А.С.</t>
  </si>
  <si>
    <t>Волгоградская область, ст. Клетская, пер. Келина, 12а</t>
  </si>
  <si>
    <t>ТП-5143 Л-17 ПС «Клетская 110/35/10»</t>
  </si>
  <si>
    <t>Терновая Ф.С.</t>
  </si>
  <si>
    <t>Волгоградская область, ст. Клетская, х. Саушкин, ул. Монастырская, д.16</t>
  </si>
  <si>
    <t>ТП-3409 ВЛ-10 кВ №5-5 ПС «Задонская 110/10»</t>
  </si>
  <si>
    <t>Куцаева О.В.</t>
  </si>
  <si>
    <t>Волгоградская область, ст. Клетская, ул. Некрасова, д.23</t>
  </si>
  <si>
    <t>ТП-5171 Л-9 п/с Клетская 110/35/10</t>
  </si>
  <si>
    <t>Украинский А.Н.</t>
  </si>
  <si>
    <t>Волгоградская область, ст. Клетская, ул. Монастырская, 14</t>
  </si>
  <si>
    <t>ТП-3409 ВЛ-10 кВ п/с Задонская 110/10</t>
  </si>
  <si>
    <t>Юдин Ю.А.</t>
  </si>
  <si>
    <t>Волгоградская область, ст. Клетская, ул. Шукшина , 34</t>
  </si>
  <si>
    <t>ТП-5188 Л-17-2 п/с Клетская 110/35/10</t>
  </si>
  <si>
    <t>Семикин С.П.</t>
  </si>
  <si>
    <t>Волгоградская область, ст. Клетская, ул. Луначарского, 32.</t>
  </si>
  <si>
    <t>ТП-5153 ВЛ-10 кВ Л-17-1 п/с Клетская 110/35/10</t>
  </si>
  <si>
    <t>Комаров А.Ю.</t>
  </si>
  <si>
    <t>Волгоградская область, Клетский район, х. Саушкин, ул. Монастырская, 43а</t>
  </si>
  <si>
    <t xml:space="preserve">ТП-3409 п/с Задонская 110/10 </t>
  </si>
  <si>
    <t>Ковальчук С.А.</t>
  </si>
  <si>
    <t>Волгоградская область, ст. Клетская, ул. Комсомольская, 84</t>
  </si>
  <si>
    <t>ТП-5163, Л-17-2 пс Клетская 110/35/10</t>
  </si>
  <si>
    <t>Иванов А.В.</t>
  </si>
  <si>
    <t xml:space="preserve">Волгоградская область, Клетский район, х. Саушкин, ул. Монастырская, д.4 </t>
  </si>
  <si>
    <t>Глущенко Д.В.</t>
  </si>
  <si>
    <t>Волгоградская область, р.п. Светлый Яр, ул. Полевая, 2Г</t>
  </si>
  <si>
    <t>ТП-1201 Л-17 РП-1 Л-7 п/с Светлый Яр 110/10</t>
  </si>
  <si>
    <t>Карпова И.Н.</t>
  </si>
  <si>
    <t>Волгоградская область, р.п. Светлый Яр, ул. Волгоградская, 49</t>
  </si>
  <si>
    <t>ТП-496 Л-14 РП-1 Л-6 п/с Светлый Яр 110//10</t>
  </si>
  <si>
    <t>Князев А.М.</t>
  </si>
  <si>
    <t>Волгоградская область, р.п. Светлый Яр, ул. Сталинградская, 2Б</t>
  </si>
  <si>
    <t>ТП-3 Л-17 РП-1 Л-7 п/с Светлый Яр 110//10</t>
  </si>
  <si>
    <t>Троянов Д.А.</t>
  </si>
  <si>
    <t>Волгоградская область, р.п. Светлый Яр, пер. Батумский, 17А</t>
  </si>
  <si>
    <t>ТП-483 Л-14 РП-1 Л-6 п/с Светлый Яр 110//10</t>
  </si>
  <si>
    <t>Сухарев А.Ф.</t>
  </si>
  <si>
    <t>Волгоградская область, р.п. Светлый Яр, ул. Красноармейская д. 53</t>
  </si>
  <si>
    <t>ТП-479 Л-14 РП-1 Л-6 п/с Светлый Яр 110/10</t>
  </si>
  <si>
    <t>Векшина Е.Г.</t>
  </si>
  <si>
    <t>Волгоградская область, р.п. Светлый Яр, ул. Полевая, прилегающий к земельному участку № 1Б</t>
  </si>
  <si>
    <t>ТП-1201 Л-7 РП-1 Л-6 п/с Светлый Яр 110//10</t>
  </si>
  <si>
    <t>Андреев В.П.</t>
  </si>
  <si>
    <t>Волгоградская область, р.п. Светлый Яр, ул. Набережная, д 21</t>
  </si>
  <si>
    <t xml:space="preserve">ТП-485 Л-14 РП-1 Л-6 п/с Светлый Яр 110//10 </t>
  </si>
  <si>
    <t>Анисимов А.В.</t>
  </si>
  <si>
    <t>Волгоградская область, р.п. Светлый Яр, ул. Кооперативная, 27 В</t>
  </si>
  <si>
    <t>ТП-1201 Л-17 РП-1 (Л-7 п/с Светлый Яр 110/10)</t>
  </si>
  <si>
    <t>Каплунова Г.Н.</t>
  </si>
  <si>
    <t>Волгоградская область, р.п. Светлый Яр, ул. Абрикосовая, 12</t>
  </si>
  <si>
    <t>Голов С.А.</t>
  </si>
  <si>
    <t xml:space="preserve">Волгоградская область, р.п. Светлый Яр, ул. Волгоградская, 45 </t>
  </si>
  <si>
    <t>ТП-496 Л-14 РП-1 Л-6 пс Светлый Яр 110/10</t>
  </si>
  <si>
    <t>Каминский В.Д.</t>
  </si>
  <si>
    <t>Волгоградская область, р.п. Светлый Яр, ул. Лучкинская, 11 а</t>
  </si>
  <si>
    <t>ТП-1201 Л-17 РП-1 Л-7 пс Светлый Яр 110/10</t>
  </si>
  <si>
    <t>Полотебнов А.П.</t>
  </si>
  <si>
    <t>Волгоградская область, р.п. Светлый Яр, ул. Советская, 34</t>
  </si>
  <si>
    <t>ТП-474 Л-14 РП-1 Л-6 п/с Светлый Яр 110/10</t>
  </si>
  <si>
    <t>Орлов А.С.</t>
  </si>
  <si>
    <t>Волгоградская область, р.п. Светлый Яр, в 450 м юго-восточнее земельного участка с кадастровым номером 34:26:090202:458</t>
  </si>
  <si>
    <t>Кумратов К.Я.</t>
  </si>
  <si>
    <t>Волгоградская область, р.п. Светлый Яр, ул. Советская, рядом с участком №242</t>
  </si>
  <si>
    <t xml:space="preserve">ТП-471 Л-14 РП-1 Л-6 п/с Светлый Яр 110/10 </t>
  </si>
  <si>
    <t>Рагимова С.Г.</t>
  </si>
  <si>
    <t>Волгоградская область, р.п. Светлый Яр, пер. Театральный, 16</t>
  </si>
  <si>
    <t xml:space="preserve">ТП-476 Л-14 РП-1 Л-6 п/с Светлый Яр 110/10 </t>
  </si>
  <si>
    <t>Кравцова Е.Н.</t>
  </si>
  <si>
    <t>Волгоградская область, р.п. Светлый Яр, пер. Новый, д.33</t>
  </si>
  <si>
    <t>ТП-480 Л-14 РП-1 Л-6 п/с «Светлый Яр» 110/10</t>
  </si>
  <si>
    <t>Логвинов В.И.</t>
  </si>
  <si>
    <t>Волгоградская область, р.п. Светлый Яр, ул. Степная, д. 18</t>
  </si>
  <si>
    <t xml:space="preserve">ТП-496 Л-14 РП-1 Л-6 п/с Светлый Яр 110/10 </t>
  </si>
  <si>
    <t>Князева Е.И.</t>
  </si>
  <si>
    <t>Волгоградская область, р.п. Светлый Яр, ул. Полевая, 4В/1</t>
  </si>
  <si>
    <t>ТП-1201 Л-17 ПС 110 кВ Светлый Яр</t>
  </si>
  <si>
    <t>Гамулина В.В.</t>
  </si>
  <si>
    <t>Волгоградская область, р.п. Светлый Яр, ул. С.Чекалина, д.56</t>
  </si>
  <si>
    <t xml:space="preserve">ТП-479 Л-14 РП-1 Л-6 п/с Светлый Яр 110/35/10 </t>
  </si>
  <si>
    <t>Смусев А.П.</t>
  </si>
  <si>
    <t>Волгоградская область, р.п. Светлый Яр, р.п. Светлый Яр, ул. Мелиоративная, 4/4а</t>
  </si>
  <si>
    <t>ТП-5 Л-15 РП-1 Л-7 п/с Светлый Яр 110/10</t>
  </si>
  <si>
    <t>Кочергина Ю.А.</t>
  </si>
  <si>
    <t>Волгоградская область, р.п. Светлый Яр, пер. Пушкина, д.5</t>
  </si>
  <si>
    <t>ТП-474 Л-14 РП-1 Л-6 п/с «Светлый Яр» 110/10</t>
  </si>
  <si>
    <t>ООО «Лаборатория цифрового зрения»</t>
  </si>
  <si>
    <t>Волгоградская область, Светлоярский район, Р-22 «Каспий», автомобильная дорога М-4 «Дон»-Тамбов-Тамбов-Волгоград-Астрахань, кадастровый номер земельного участка 34:26:000000:248</t>
  </si>
  <si>
    <t>ТП-1205 Л-6 п/с Светлый Яр 110/10</t>
  </si>
  <si>
    <t>СГБУ ВО «Светлоярское лесничество»</t>
  </si>
  <si>
    <t>Волгоградская область, р.п. Светлый Яр,, усадьба Лесхоза</t>
  </si>
  <si>
    <t>ТП-490 Л-14 РП-1 Л-6 п/с Светлый Яр 110/10</t>
  </si>
  <si>
    <t>ООО «Авто-Гарант»</t>
  </si>
  <si>
    <t>Волгоградская область, р.п. Светлый Яр, мкр.2 д.8</t>
  </si>
  <si>
    <t>ТП-3 Л-12 РП-1 Л-6 ПС Светлый Яр 110/10</t>
  </si>
  <si>
    <t>ИП Литвинова С.А.</t>
  </si>
  <si>
    <t>Волгоградская область, р.п. Светлый Яр, ул. Мелиоративная, 4/4 б</t>
  </si>
  <si>
    <t xml:space="preserve">ТП-5 Л-7 РП-1 Л-7 ПС Светлый Яр 110/10  </t>
  </si>
  <si>
    <t>Суин И.Н.</t>
  </si>
  <si>
    <t>Волгоградская область, Суровикинский район, ст. Нижний Чир, ул. Нахимова, 4</t>
  </si>
  <si>
    <t xml:space="preserve">ТП-72 Л-3 ПС «Чирская 110/10»  </t>
  </si>
  <si>
    <t>Силонова М.Н</t>
  </si>
  <si>
    <t>Волгоградская область, Суровикинский район, ст. Нижний Чир, ул. Пугачева, д. 13</t>
  </si>
  <si>
    <t xml:space="preserve">ТП-74 Л-4 п/с Чирская 110/10 </t>
  </si>
  <si>
    <t>Администрация Нижнечирского сельского поселения Суровикинского муниципального района Волгоградской области</t>
  </si>
  <si>
    <t>Волгоградская область, Суровикинский район, ст. Нижний Чир, ул. Ленина, ул. Промышленная</t>
  </si>
  <si>
    <t xml:space="preserve">ТП-241 Л-4 п/с Чирская 110/10 </t>
  </si>
  <si>
    <t>Рагимов В.Д.О.</t>
  </si>
  <si>
    <t>Волгоградская область, Калачевский район, п. Комсомольский,, ул. Комсомольская, 50</t>
  </si>
  <si>
    <t>ТП-932 Л-3 ПС Горинская 110/10</t>
  </si>
  <si>
    <t>Иващенко Г.С.</t>
  </si>
  <si>
    <t>Волгоградская область, Калачевский район, п. Комсомольский, ул. Волгоградская, 6</t>
  </si>
  <si>
    <t xml:space="preserve">ТП-А1755 Л-16 п/с Волгоградская 110 </t>
  </si>
  <si>
    <t>Кукушкина Е.А.</t>
  </si>
  <si>
    <t>Волгоградская область, Калачевский район, п. Пятиморск, ул. Ленина д.25/1</t>
  </si>
  <si>
    <t>ТП-А1046(22) Л-3 п/с Ильевка 110/35/10</t>
  </si>
  <si>
    <t>Малышева О.В.</t>
  </si>
  <si>
    <t>Волгоградская область, Калачевский район, п. Пятиморск, пер. Зелёный д. 66 Г</t>
  </si>
  <si>
    <t>ТП-А1013(3) Л-3 п/с Ильевка 110/35/10</t>
  </si>
  <si>
    <t>Открытое акционерное общество «Калачевский хлебозавод»</t>
  </si>
  <si>
    <t>Волгоградская область, Калачевский район, п. Пятиморск,  ул. Волгоградская, 41, около магазина «Радеж»</t>
  </si>
  <si>
    <t>ТП-А949(21) Л-3 п/с Ильевка 110/35/10</t>
  </si>
  <si>
    <t>Пикалов А.Е.</t>
  </si>
  <si>
    <t>Волгоградская область, г. Дубовка, ул. Московская, 35</t>
  </si>
  <si>
    <t>опора № 2/2 сущ. ВЛ-0,4 кВ ф.2 ТП-1 Л-11 ПС 110 кВ Дубовка</t>
  </si>
  <si>
    <t>Тарасов А.А.</t>
  </si>
  <si>
    <t>Волгоградская область, г. Дубовка, ул. Королева, 1Б, кадастровый номер 34:05:010137:26</t>
  </si>
  <si>
    <t>опора № 1-2/2 сущ. ВЛ-0,4 кВ ф.1 ТП-70 Л-4 РП-1 Л-17 ПС 110 кВ Дубовка</t>
  </si>
  <si>
    <t>Текутов С.П.</t>
  </si>
  <si>
    <t>Волгоградская область, г. Дубовка, ул. Приволжская, 37а, кадастровый номер 34:05:010141:83</t>
  </si>
  <si>
    <t>опора проектир. ЛЭП-0,4 кВ от сущ. ВЛ-0,4 кВ ф.1 ТП-50 Л-15 РП-1 (Л-30 ПС 110 кВ Дубовка)</t>
  </si>
  <si>
    <t>Богомолов А.Н.</t>
  </si>
  <si>
    <t>Волгоградская область, г. Дубовка, ул. Минина, 52, кадастровый номер 34:05:010170:11</t>
  </si>
  <si>
    <t>опора № 2/6 сущ. ВЛ-0,4 кВ ф.2 ТП-26 Л-15 РП-1 (Л-30 ПС 110 кВ Дубовка)</t>
  </si>
  <si>
    <t>Сахнов П.Е.</t>
  </si>
  <si>
    <t>Волгоградская область, г. Дубовка, ул. Продольная, 25, кадастровый номер 34:05:010110:71</t>
  </si>
  <si>
    <t>опора проектируемой ВЛ-0,4 кВ от сущ. ВЛ-0,4 кВ ф.2 ТП-90 Л-15 РП-1 (Л-30 ПС 110 кВ Дубовка)</t>
  </si>
  <si>
    <t>Куракина Л.А.</t>
  </si>
  <si>
    <t>Волгоградская область, г. Дубовка, ул. Сиреневая, 3, кадастровый номер 34:05:010108:0075</t>
  </si>
  <si>
    <t>опора № 1/11 сущ. ВЛ-0,4 кВ ф.1 ТП-58 Л-15 РП-1 Л-30 ПС 110 кВ Дубовка</t>
  </si>
  <si>
    <t>Шаталова Н.В.</t>
  </si>
  <si>
    <t>Волгоградская область, г. Дубовка, ул.Королева, 1в, кадастровый номер 34:05:010137:247</t>
  </si>
  <si>
    <t>опора проектируемой ВЛ-04 кВ от сущ. ВЛ-0,4 кВ ф.1 ТП-70 Л-4 РП-1 Л-17 ПС 110 кВ Дубовка</t>
  </si>
  <si>
    <t>Тараканов И.Н.</t>
  </si>
  <si>
    <t>Волгоградская область, г. Дубовка, ул. Королёва, 1Л, кадастровый номер 34:05:010137:243</t>
  </si>
  <si>
    <t>опора № 2/6 сущ. ВЛ-0,4 кВ ф.2 ТП-88 Л-4 РП-1 (Л-17 ПС 110 кВ Дубовка)</t>
  </si>
  <si>
    <t>Рыжкова Е.А.</t>
  </si>
  <si>
    <t>Волгоградская область, г. Дубовка, ул. Королёва, 1З, кадастровый номер 34:05:010137:43</t>
  </si>
  <si>
    <t>опора № 2-1/2 сущ. ВЛ-0,4 кВ ф.2 КТП-88 ПС 110 кВ Дубовка</t>
  </si>
  <si>
    <t>Чижёнок Т.Н.</t>
  </si>
  <si>
    <t>Волгоградская область, г. Дубовка, ул.им. Королева, 1И, кадастровый номер 34:05:010137:241</t>
  </si>
  <si>
    <t>опора проектируемой ВЛ-0,4 кВ от сущ. ВЛ-0,4 кВ ф.2 КТП-88 Л-4 РП-1 (Л-17 ПС 110 кВ Дубовка)</t>
  </si>
  <si>
    <t>Боксан Н.В.</t>
  </si>
  <si>
    <t>Волгоградская область, г. Дубовка, ул. Продольная, 31, кадастровый номер 34:05:010103:248</t>
  </si>
  <si>
    <t>опора проектируемой ВЛ-0,4 кВ от сущ. ВЛ-0,4 кВ ф.2 КТП-56 Л-15 РП-1 (Л-30 ПС 110 кВ Дубовка)</t>
  </si>
  <si>
    <t>Степанов Е.В.</t>
  </si>
  <si>
    <t>Волгоградская область, г. Дубовка, ул.им. Ломоносова, 2/4</t>
  </si>
  <si>
    <t>опора № 1/2-6П сущ. ЛЭП-0,4 кВ ф.1 ТП-88 Л-4 РП-1 (Л-17 ПС 110 кВ Дубовка)</t>
  </si>
  <si>
    <t>Тайфиков К.М.</t>
  </si>
  <si>
    <t>Волгоградская область, г. Дубовка, ул. Сиреневая, 21</t>
  </si>
  <si>
    <t>опора проектируемой ЛЭП-0,4 кВ ф.4 КТП-90 Л-15 РП-1 (Л-30 ПС 110 кВ Дубовка)</t>
  </si>
  <si>
    <t>Кривцова О.В.</t>
  </si>
  <si>
    <t>Волгоградская область, г. Дубовка, ул.им. Кирова, 23</t>
  </si>
  <si>
    <t>опора № 2/3 сущ. ЛЭП-0,4 кВ ф.2 ТП-61 Л-15 РП-1 (Л-30 ПС 110 кВ Дубовка)</t>
  </si>
  <si>
    <t>Антонов С.А.</t>
  </si>
  <si>
    <t>Волгоградская область, г. Дубовка, ул. Ленина, 103, кадастровый номер 34:05:010166:16</t>
  </si>
  <si>
    <t>опора № 2-1/2 сущ. ЛЭП-0,4 кВ ф.2 ТП-44 Л-15 РП-1 (Л-30 ПС 110 кВ Дубовка)</t>
  </si>
  <si>
    <t>ИП Шишлянников В.Г.</t>
  </si>
  <si>
    <t>Волгоградская область, г. Дубовка, ул. 30 лет Победы, д. 62, кадастровый номер 34:05:010150:32</t>
  </si>
  <si>
    <t>опора проектируемой ЛЭП-0,4 кВ от сущ. ЛЭП-0,4 кВ ф.1 ТП-80 Л-15 РП-1 (Л-30 ПС 110 кВ Дубовка)</t>
  </si>
  <si>
    <t>Думчева К.В.</t>
  </si>
  <si>
    <t>Волгоградская область, р.п. Городище, мкрн. Мечетинский, уч. 14, кадастровый номер 34:03:230007:72</t>
  </si>
  <si>
    <t>опора № 1/9б сущ. ЛЭП-0,4 кВ ф.1 ТП-32 Л-22 ПС 110 кВ Городище</t>
  </si>
  <si>
    <t>Арчеков В.М.</t>
  </si>
  <si>
    <t>Волгоградская область, р.п. Городище, ул. Пассара, д. 15, кв. 2</t>
  </si>
  <si>
    <t>опора № 4/16 существующей ЛЭП-0,4 кВ ф.4 ТП-1298 Л-6 ПС 110 кВ Городище</t>
  </si>
  <si>
    <t>Бедоева Н.Ш.</t>
  </si>
  <si>
    <t>Волгоградская область, р.п. Городище, ул.Фрунзе, 49А</t>
  </si>
  <si>
    <t>опора № 7-1/1 сущ. ЛЭП-0,4 кВ ф.7 ТП-1276 Л-15 РП-1 (Л-16 ПС 110 кВ Городище)</t>
  </si>
  <si>
    <t>Чуракова В.А.</t>
  </si>
  <si>
    <t>Волгоградская область, р.п. Городище, ул. Зеленая, 37, кадастровый номер 34:03:230001:1733</t>
  </si>
  <si>
    <t>опора № 1,2/7 сущ. ЛЭП-0,4 кВ ф.1 ТП-943 Л-18 ПС 110 кВ Городище</t>
  </si>
  <si>
    <t>Козлова Н.А.</t>
  </si>
  <si>
    <t>Волгоградская область, р.п. Городище, ул. Центральная, 89/3Б</t>
  </si>
  <si>
    <t>опора № 2-1/1 сущ. ЛЭП-0,4 кВ ф.2 ТП-526 Л-25 ПС 110 кВ Городище</t>
  </si>
  <si>
    <t>Натенадзе Б.Г.</t>
  </si>
  <si>
    <t>Волгоградская область, р.п. Городище, ул. Рабоче-Крестьянская, 36Б, кадастровый номер 34:03:230001:3131</t>
  </si>
  <si>
    <t>опора № 1/11 сущ. ЛЭП-0,4 кВ ф.1 ТП-773 Л-23 ПС 110 кВ Городище</t>
  </si>
  <si>
    <t>Товстый П.М.</t>
  </si>
  <si>
    <t>Волгоградская область, р.п. Городище, СНТ "Луч", ул. 11, уч. 47, кадастровый номер 34:03:130007:3844</t>
  </si>
  <si>
    <t>опора № 3/13 сущ. ЛЭП-0,4 кВ ф.3 КТП-17 Л-32 ПС 220 кВ Гумрак</t>
  </si>
  <si>
    <t>Собиров Ж.М.</t>
  </si>
  <si>
    <t>Волгоградская область, р.п. Городище, СНТ "Луч", ул. 14, уч. 3, кадастровый номер 34:03:130007:2220</t>
  </si>
  <si>
    <t>опора № 3-2/12 сущ. ЛЭП-0,4 кВ ф.3 КТП-16 Л-32 ПС 220 кВ Гумрак</t>
  </si>
  <si>
    <t>Петрова Т.Б.</t>
  </si>
  <si>
    <t>Волгоградская область, р.п. Городище, СНТ "Луч", ул. 12, уч. 71, кадастровый номер 34:03:130007:981</t>
  </si>
  <si>
    <t>опора № 4-1/1 сущ. ЛЭП-0,4 кВ ф.4 КТП-17 Л-32 ПС 220 кВ Гумрак</t>
  </si>
  <si>
    <t>Сергиенко К.П.</t>
  </si>
  <si>
    <t>Волгоградская область, р.п. Городище, СНТ "Луч", ул. 19, уч. 14, кадастровый номер 34:03:130007:3791</t>
  </si>
  <si>
    <t>опора № 5-2/3 сущ. ЛЭП-0,4 кВ ф.5 КТП-16 Л-32 ПС 220 кВ Гумрак</t>
  </si>
  <si>
    <t>Шибанов А.Р.</t>
  </si>
  <si>
    <t>Волгоградская область, р.п. Городище, СНТ "Луч", ул. 12, уч. 397, кадастровый номер 34:03:130007:2954</t>
  </si>
  <si>
    <t>опора № 4/25 сущ. ЛЭП-0,4 кВ ф. 4 КТП-17 Л-32 ПС 220 кВ Гумрак</t>
  </si>
  <si>
    <t>Ускова Т.И.</t>
  </si>
  <si>
    <t>Волгоградская область, р.п. Городище, ул. Димитрова, 12А, кадастровый номер 34:03:230005:5901</t>
  </si>
  <si>
    <t>опора № 2-5/2 сущ. ЛЭП-0,4 кВ ф.2 ТП-1308 Л-5 ПС 110 кВ Разгуляевская</t>
  </si>
  <si>
    <t>Артеменко Л.П.</t>
  </si>
  <si>
    <t>Волгоградская область, р.п. Городище, ул. Дзержинского, 7В</t>
  </si>
  <si>
    <t>РУ-0,4 кВ проектируемой СТП-25/10/0,4 кВ от ЛЭП-10 кВ Л-11 ПС 110 кВ Городище</t>
  </si>
  <si>
    <t>Купцова О.В.</t>
  </si>
  <si>
    <t>Волгоградская область, р.п. Городище, ул. Центральная, 104А, кадастровый номер 34:03:230004:1133</t>
  </si>
  <si>
    <t>опора № 1/15 сущ. ЛЭП-0,4 кВ ф.1 ТП-17 Л-25 ПС 110 кВ Городище</t>
  </si>
  <si>
    <t>Кобликова Н.Ф.</t>
  </si>
  <si>
    <t>Волгоградская область, р.п. Городище, ул. Фрунзе, 6, кадастровый номер 34:03:230003:0357</t>
  </si>
  <si>
    <t>опора № 3/26 сущ. ЛЭП-0,4 кВ ф.3 ТП-142 Л-15 РП-1 (Л-15 ПС 110 кВ Городище)</t>
  </si>
  <si>
    <t>Асатрян Г.Н.</t>
  </si>
  <si>
    <t>Волгоградская область, р.п. Городище, ул. Нефтяников, 22, кадастровый номер 34:03:230001:1720</t>
  </si>
  <si>
    <t>опора № 1/6 сущ. ЛЭП-0,4 кВ ф.1 ТП-1310 Л-9 ПС 110 кВ Городище</t>
  </si>
  <si>
    <t>Таранова Л.Н.</t>
  </si>
  <si>
    <t>Волгоградская область, р.п. Городище, ул. Светлая, 23а, кадастровый номер 34:03:230003:4626</t>
  </si>
  <si>
    <t>опора № 1/7п сущ. ЛЭП-0,4 кВ ф.1 КТП-141 Л-31 ПС 110 кВ Городище</t>
  </si>
  <si>
    <t>Козинцев С.А.</t>
  </si>
  <si>
    <t>Волгоградская область, р.п. Городище, ул. Победы, 4А, кадастровый номер 34:03:230001:3168</t>
  </si>
  <si>
    <t>опора № 1/4 сущ. ЛЭП-0,4 кВ ф.1 ТП-1310 Л-9 ПС 110 кВ Городище</t>
  </si>
  <si>
    <t>Никулин А.Н.</t>
  </si>
  <si>
    <t>Волгоградская область, р.п. Городище, ул.им. Пастернака, 25, кадастровый номер 34:03:120006:1125</t>
  </si>
  <si>
    <t>опора № 3-1/5п сущ. ЛЭП-0,4 кВ ф.3 КТП-177А Л-8 ПС 110 кВ Городище</t>
  </si>
  <si>
    <t>Французов В.А.</t>
  </si>
  <si>
    <t>Волгоградская область, р.п. Городище, ул. Вязов, 3, кадастровый номер 34:03:230001:1644</t>
  </si>
  <si>
    <t>опора № 1/13 сущ. ЛЭП-0,4 кВ ф.1 КТП-128А Л-21 ПС 110 кВ Городище</t>
  </si>
  <si>
    <t>Голубева В.В.</t>
  </si>
  <si>
    <t>Волгоградская область, р.п. Городище, ул. Луговая, 35, кадастровый номер 34:03:230001:1190</t>
  </si>
  <si>
    <t>опора № 2/26 сущ. ЛЭП-0,4 кВ ф.2 ТП-943 Л-18 ПС 110 кВ Городище</t>
  </si>
  <si>
    <t>Щербакова Е.А.</t>
  </si>
  <si>
    <t>Волгоградская область, р.п. Городище, ул. Пролетарская, 13, кадастровый номер 34:03:230003:122</t>
  </si>
  <si>
    <t>опора № 5/5 сущ. ЛЭП-0,4 кВ ф.5 ТП-1239 Л-15 РП-1 Л-16 ПС 110 кВ Городище</t>
  </si>
  <si>
    <t>Ящиковская Р.В.</t>
  </si>
  <si>
    <t>Волгоградская область, р.п. Городище, СНТ "Луч", ул. 19, уч. 616 кадастровый номер 34:03:130007:1432</t>
  </si>
  <si>
    <t>Потапов Д.В.</t>
  </si>
  <si>
    <t>Волгоградская область, р.п. Городище, СНТ "Луч", ул. 6, уч. 162, кадастровый номер 34:03:130007:1719</t>
  </si>
  <si>
    <t>опора № 4-1/13 сущ. ЛЭП-0,4 кВ ф.4 КТП-15 Л-32 ПС 220 кВ Гумрак</t>
  </si>
  <si>
    <t>Арутюнян В.В.</t>
  </si>
  <si>
    <t>Волгоградская область, р.п. Городище, СНТ "Луч", ул. 8, уч. 230а</t>
  </si>
  <si>
    <t>опора № 1-2/9 существующей ЛЭП-0,4 кВ ф.1 КТП-17 Л-32 ПС 220 кВ Гумрак</t>
  </si>
  <si>
    <t>Роккер И.А.</t>
  </si>
  <si>
    <t>Волгоградская область, р.п. Городище, СНТ "Луч", ул. 8, уч. 43</t>
  </si>
  <si>
    <t>опора № 1-2/1 сущ. ЛЭП-0,4 кВ ф.1 КТП-17 Л-32 ПС 220 кВ Гумрак</t>
  </si>
  <si>
    <t>Павлова Н.Н.</t>
  </si>
  <si>
    <t>Волгоградская область, р.п. Городище, СНТ "Луч", ул. 11, уч. 356, кадастровый номер 34:03:130007:0134</t>
  </si>
  <si>
    <t>опора № 3/25 сущ. ЛЭП-0,4 кВ ф.3 КТП-17 Л-32 ПС 220 кВ Гумрак</t>
  </si>
  <si>
    <t>Захаров М.А.</t>
  </si>
  <si>
    <t>Волгоградская область, р.п. Городище, СНТ "Луч", ул. 10, уч. 319А, кадастровый номер 34:03:130007:4743</t>
  </si>
  <si>
    <t>опора № 2/15 сущ. ЛЭП-0,4 кВ ф.2 КТП-17 Л-32 ПС 220 кВ Гумрак</t>
  </si>
  <si>
    <t>Солнцева Л.Н.</t>
  </si>
  <si>
    <t>Волгоградская область, р.п. Городище, СНТ "Луч", ул. 1, уч. 965, кадастровый номер 34:03:130007:3628</t>
  </si>
  <si>
    <t>опора № 1/7 сущ. ЛЭП-0,4 кВ ф.1 КТП-15 Л-32 ПС 220 кВ Гумрак</t>
  </si>
  <si>
    <t>Гниломедов А.С.</t>
  </si>
  <si>
    <t>Волгоградская область, р.п. Городище, СНТ "Луч", ул. 10, уч. 41, кадастровый номер 34:03:130007:3177</t>
  </si>
  <si>
    <t>опора № 2/11 сущ. ЛЭП-0,4 кВ ф.2 КТП-17 Л-32 ПС 220 кВ Гумрак</t>
  </si>
  <si>
    <t>Гайбалиева Э.Г.К.</t>
  </si>
  <si>
    <t>Волгоградская область, р.п. Городище, мкрн. Мечетинский, уч.21</t>
  </si>
  <si>
    <t>опора № 4/7 сущ. ЛЭП-0,4 кВ ф.4 ТП-1010 Л-24 ПС 110 кВ Городище</t>
  </si>
  <si>
    <t>Кузьмин Т.В.</t>
  </si>
  <si>
    <t>Волгоградская область, р.п. Городище, ул. Автомобилистов, 15б, ГК "Север", гаражный бокс № 101, кадастровый номер 34:03:230001:3192</t>
  </si>
  <si>
    <t>опора проектируемой ЛЭП-0,4 кВ от РУ-0,4 кВ КТП-704 Л-22 ПС 110 кВ Городище</t>
  </si>
  <si>
    <t>Кашлев С.В.</t>
  </si>
  <si>
    <t>Волгоградская область, р.п. Городище, ул.им. Адмирала Исакова, 4, кадастровый номер 34:03:230003:4659</t>
  </si>
  <si>
    <t>опора № 2/9 сущ. ЛЭП-0,4 кВ ф.2 КТП-140 Л-31 ПС 110 кВ Городище</t>
  </si>
  <si>
    <t>Ремезов П.А.</t>
  </si>
  <si>
    <t>Волгоградская область, р.п. Городище, ул. Нефтяников, 12, кадастровый номер 34:03:230001:2359</t>
  </si>
  <si>
    <t>опора № 1/5 сущ. ЛЭП-0,4 кВ ф.1 КТП-1310 Л-9 ПС 110 кВ Городище</t>
  </si>
  <si>
    <t>Шарифов Р.А.</t>
  </si>
  <si>
    <t>Волгоградская область, р.п. Городище, СНТ "Луч", ул. 2, уч. 33а, кадастровый номер 34:03:130007:4352</t>
  </si>
  <si>
    <t>опора проектируемой ЛЭП-0,4 кВ от сущ. ЛЭП-0,4 кВ ф. 1 КТП-15 ПС 220 кВ Гумрак</t>
  </si>
  <si>
    <t>Пуршак И.А.</t>
  </si>
  <si>
    <t>Волгоградская область, р.п. Городище, ул. Светлая, 16</t>
  </si>
  <si>
    <t>опора № 1-1/3 сущ. ВЛ-0,4 кВ ф.1 КТП-141 Л-31 ПС 110 кВ Городище</t>
  </si>
  <si>
    <t>Маслова Е.М.</t>
  </si>
  <si>
    <t>Волгоградская область, р.п. Городище, ул. Свтетлая, 21</t>
  </si>
  <si>
    <t>опора № 1/6п сущ. ВЛ-0,4 кВ ф.1 КТП-141 Л-31 ПС 110 кВ Городище</t>
  </si>
  <si>
    <t>Поляков Р.В.</t>
  </si>
  <si>
    <t>Волгоградская область, р.п. Городище, ул. Светлая, 34</t>
  </si>
  <si>
    <t>опора № 3-2/2 сущ. ЛЭП-0,4 кВ ф.3 КТП-141 Л-31 ПС 110 кВ Городище</t>
  </si>
  <si>
    <t>Гордеев Е.В.</t>
  </si>
  <si>
    <t>Волгоградская область, р.п. Городище, ул. Совхозная, 3/3, кадастровый номер 34:03:230001:1749</t>
  </si>
  <si>
    <t>опора № 8/12 сущ. ВЛ-0,4 кВ ф.8 ТП-648 Л-22 ПС 110 кВ Городище</t>
  </si>
  <si>
    <t>Дорохина Т.В.</t>
  </si>
  <si>
    <t>Волгоградская область, р.п. Городище, ул.им. Адмирала Исакова, 5а, кадастровый номер 34:03:230003:4249</t>
  </si>
  <si>
    <t>опора № 2-1/3п сущ. ВЛ-0,4 кВ ф.2 КТП-140 Л-31 ПС 110 кВ Городище</t>
  </si>
  <si>
    <t>Трегубова Г.М.</t>
  </si>
  <si>
    <t>Волгоградская область, р.п. Городище, СНТ "Луч", ул. 13, уч. 443, кадастровый номер 34:03:130007:1259</t>
  </si>
  <si>
    <t>опора № 3/12 сущ. ВЛ-0,4 кВ ф.3 КТП-16 Л-32 ПС 220 кВ Гумрак</t>
  </si>
  <si>
    <t>Новиков С.А.</t>
  </si>
  <si>
    <t>Волгоградская область, р.п. Городище, ул. Рабоче-Крестьянская, 26, кадастровый номер 34:03:230001:2659</t>
  </si>
  <si>
    <t>опора № 5-2/6 сущ. ВЛ-0,4 кВ ф. 5 ТП-14 Л-22 ПС 110 кВ Городище</t>
  </si>
  <si>
    <t>Базаров Т.Ш.</t>
  </si>
  <si>
    <t>Волгоградская область, р.п. Городище, СНТ "Луч", ул. 3, уч. 13, кадастровый номер 34:03:130007:1301</t>
  </si>
  <si>
    <t>опора № 2-1/7 сущ. ВЛ-0,4 кВ ф.2 КТП-15 Л-9 ПС 220 кВ Гумрак</t>
  </si>
  <si>
    <t>Поярко К.Ю.</t>
  </si>
  <si>
    <t>Волгоградская область, р.п. Городище, СНТ "Автомобилист", ул. Пятая, уч. 9А, кадастровый номер 34:03:230004:595</t>
  </si>
  <si>
    <t>опора № 2/7 сущ. ВЛ-0,4 кВ ф.2 ТП-1310 Л-9 ПС 110 кВ Городище</t>
  </si>
  <si>
    <t>Новиков И.В.</t>
  </si>
  <si>
    <t>Волгоградская область, р.п. Городище, ул. Пролетарская, 48, кадастровый номер 34:03:230003:1173</t>
  </si>
  <si>
    <t>опора № 2-1/7 сущ. ВЛ-0,4 кВ ф.2 КТП-15 Л-32 ПС 110 кВ Городище</t>
  </si>
  <si>
    <t>Костина Л.Я.</t>
  </si>
  <si>
    <t>Волгоградская область, р.п. Городище, СТ "Силикатчик", ул. Сиреневая, уч. 65, кадастровый номер 34:03:230005:1895</t>
  </si>
  <si>
    <t>опора проектируемой ВЛ-0,4 кВ от сущ. ВЛ-0,4 кВ ф.1 КТП-380А Л-21 ПС 110 кВ Городище</t>
  </si>
  <si>
    <t>Рыкова В.И.</t>
  </si>
  <si>
    <t>Волгоградская область, р.п. Городище, СНТ "Луч", ул. 1, уч. 17</t>
  </si>
  <si>
    <t>опора № 1-1/4 сущ. ВЛ-0,4 кВ ф.1 КТП-15 Л-32 ПС 220 кВ Гумрак</t>
  </si>
  <si>
    <t>Ежова А.В.</t>
  </si>
  <si>
    <t>Волгоградская область, р.п. Городище, СНТ "Луч", ул. 9, уч. 294</t>
  </si>
  <si>
    <t>опора № 1/12 сущ. ВЛ-0,4 кВ ф.1 КТП-17 Л-32 ПС 220 кВ Гумрак</t>
  </si>
  <si>
    <t>Баласанов А.М.</t>
  </si>
  <si>
    <t>Волгоградская область, р.п. Городище, СНТ "Луч", ул. 13, уч. 29, кадастровый номер 34:03:130007:3583</t>
  </si>
  <si>
    <t>опора № 3/14 сущ. ВЛ-0,4 кВ ф.3 КТП-16 Л-32 ПС 220 кВ Гумрак</t>
  </si>
  <si>
    <t>Дмитриевская Л.П.</t>
  </si>
  <si>
    <t>Волгоградская область, р.п. Городище, СНТ "Луч", ул. 5, уч. 117, кадастровый номер 34:03:130010:0018</t>
  </si>
  <si>
    <t>опора № 3/10 сущ. ВЛ-0,4 кВ ф.3 КТП-15 Л-32 ПС 220 кВ Гумрак</t>
  </si>
  <si>
    <t>Джумагалиев М.К.</t>
  </si>
  <si>
    <t>Волгоградская область, р.п. Городище, СНТ "Луч", ул. 13, уч. 449, кадастровый номер 34:03:130007:1603</t>
  </si>
  <si>
    <t>опора № 3/15 сущ. ЛЭП-0,4 кВ ф.3 КТП-16 Л-32 ПС 220 кВ Гумрак</t>
  </si>
  <si>
    <t>Абдулоев С.М.</t>
  </si>
  <si>
    <t>Волгоградская область, р.п. Городище, СНТ "Луч", ул. 5, уч. 2, кадастровый номер 34:03:130007:815</t>
  </si>
  <si>
    <t>опора № 3/8 сущ. ВЛ-0,4 кВ ф.3 КТП-15 Л-32 ПС 220 кВ Гумрак</t>
  </si>
  <si>
    <t>Беленький В.Е.</t>
  </si>
  <si>
    <t>Волгоградская область, р.п. Городище, СНТ "Луч", ул. 8, уч. 240, кадастровый номер 34:03:130007:492</t>
  </si>
  <si>
    <t>опора № 1-2/3 сущ. ВЛ-0,4 кВ ф.1 КТП-17 Л-32 ПС 220 кК Гумрак</t>
  </si>
  <si>
    <t>Искандаров Х.Ю.</t>
  </si>
  <si>
    <t>Волгоградская область, р.п. Городище, ул. Дачная, 18а, кадастровый номер 34:03:230005:1514</t>
  </si>
  <si>
    <t>опора № 8/18 сущ. ВЛ-0,4 кВ ф.8 ТП-1223 Л-5 ПС 110 кВ Разгуляевская</t>
  </si>
  <si>
    <t>Ржевский Р.М.</t>
  </si>
  <si>
    <t>Волгоградская область, р.п. Городище, пер. Казачий, 2, кадастровый номер 34:03:230001:1427</t>
  </si>
  <si>
    <t>опора № 1/7 сущ. ВЛ-0,4 кВ ф.1 ТП-4А Л-24 ПС 110 кВ Городище</t>
  </si>
  <si>
    <t>Анисимов А.Ю.</t>
  </si>
  <si>
    <t>Волгоградская область, р.п. Городище, ул.им. Адмирала Исакова, 23, кадастровый номер 34:03:230003:4632</t>
  </si>
  <si>
    <t>опора № 3-1/1 сущ. ВЛ-0,4 кВ ф.3 КТП-141 Л-31 ПС 110 кВ Городище</t>
  </si>
  <si>
    <t>Егунов А.С.</t>
  </si>
  <si>
    <t>Волгоградская область, р.п. Городище, СНТ "Луч", ул. 14, уч. 467, кадастровый номер 34:03:130007:79</t>
  </si>
  <si>
    <t>опора № 3-2/4 сущ. ВЛ-0,4 кВ ф.3 КТП-16 Л-32 ПС 220 кВ Гумрак</t>
  </si>
  <si>
    <t>Андреянова Т.П.</t>
  </si>
  <si>
    <t>Волгоградская область, р.п. Городище, ул. Первомайская, 22/1, кадастровый номер 34:03:230003:4078</t>
  </si>
  <si>
    <t>опора № 1/4 сущ. ВЛ-0,4 кВ ф.1 ТП-1272 Л-31 ПС 110 кВ Городище</t>
  </si>
  <si>
    <t>Пономарев М.А.</t>
  </si>
  <si>
    <t>Волгоградская область, р.п. Городище, ул. Нефтяников, 21/1, кадастровый номер 34:03:230002:3268</t>
  </si>
  <si>
    <t>опора № 1-2/1 сущ. ВЛ-0,4 кВ ф.1 ТП-962 Л-27 ПС 110 кВ Городище</t>
  </si>
  <si>
    <t>Дускалиев Б.Н.</t>
  </si>
  <si>
    <t>Волгоградская область, р.п. Городище, ул.им. Адмирала Исакова, 25А, кадастровый номер 34:03:230003:4646</t>
  </si>
  <si>
    <t>опора № 3/5п сущ. ВЛ-0,4 кВ ф.3 КТП-141 Л-31 ПС 110 кВ Городище</t>
  </si>
  <si>
    <t>Криволапов Н.И.</t>
  </si>
  <si>
    <t>Волгоградская область, р.п. Городище, ул.им. Адмирала Исакова, 25, кадастровый номер 34:03:2302003:4647</t>
  </si>
  <si>
    <t>Скворцов М.Ф.</t>
  </si>
  <si>
    <t>Волгоградская область, р.п. Городище, СНТ, ул. 15, д.10, кадастровый номер 34:03:130007:964</t>
  </si>
  <si>
    <t>опора № 2-1/11 сущ. ВЛ-0,4 кВ ф.2 КТП-16 Л-32 ПС 220 кВ Гумрак</t>
  </si>
  <si>
    <t>Денисов С.И.</t>
  </si>
  <si>
    <t>Волгоградская область, р.п. Городище, СНТ "Луч", ул. 7, уч. 216, кадастровый номер 34:03:130007:1921</t>
  </si>
  <si>
    <t>опора № 4/18 сущ. ВЛ-0,4 кВ ф.4 КТП-15 Л-32 ПС 220 кВ Гумрак</t>
  </si>
  <si>
    <t>Минаев М.В.</t>
  </si>
  <si>
    <t>Волгоградская область, р.п. Городище, СНТ "Луч", ул. 19, уч. 27, кадастровый номер 34:03:130007:982</t>
  </si>
  <si>
    <t>опора № 5/15 сущ. ВЛ-0,4 кВ ф.5 КТП-16 Л-32 ПС 220 кВ Гумрак</t>
  </si>
  <si>
    <t xml:space="preserve">Чернышов А.И. </t>
  </si>
  <si>
    <t>Волгоградская область, р.п. Городище, СНТ Луч, ул. 5, уч. 133, кадастровый номер 34:03:130007:481</t>
  </si>
  <si>
    <t xml:space="preserve">опора № 3/21 сущ. ВЛ-0,4 кВ ф.3 КТП-15 Л-32 ПС 220 кВ Гумрак </t>
  </si>
  <si>
    <t>Воронцов П.С.</t>
  </si>
  <si>
    <t>Волгоградская область, р.п. Городище, СНТ "Луч", ул. 14, уч. 5, кадастровый номер 34:03:130007:3954</t>
  </si>
  <si>
    <t>опора № 3-2/12 сущ. ВЛ-0,4 кВ ф.3 КТП-16 Л-32 ПС 220 кВ Гумрак</t>
  </si>
  <si>
    <t>Талалаева Н.А.</t>
  </si>
  <si>
    <t>Волгоградская область, р.п. Городище, ул. Сосновая, 35, кадастровый номер 34:03:230001:839</t>
  </si>
  <si>
    <t>опора № 3/8 сущ. ВЛ-0,4 кВ ф.3 КТП-273А Л-29 ПС 110 кВ Городище</t>
  </si>
  <si>
    <t>Ковшов Е.В.</t>
  </si>
  <si>
    <t>Волгоградская область, р.п. Городище, ул. Полевая, 10, кадастровый номер 34:03:230001:817</t>
  </si>
  <si>
    <t>опора № 3-4/6 сущ. ВЛ-0,4 кВ ф.3 ТП-867 Л-13 ПС 110 кВ Городище</t>
  </si>
  <si>
    <t>Черноусов А.С.</t>
  </si>
  <si>
    <t>Волгоградская область, р.п. Городище, ул. Сосновая, 15. кадастровый номер 34:03:230001:3200</t>
  </si>
  <si>
    <t>опора № 4/3-1п сущ. ВЛ-0,4 кВ ф.4 ТП-7 Л-21 ПС 110 кВ Городище</t>
  </si>
  <si>
    <t>Соловьянов А.В.</t>
  </si>
  <si>
    <t>Волгоградская область, р.п. Городище, ул. Сельская, 20, кадастровый номер 34:03:230001:1155</t>
  </si>
  <si>
    <t>опора № 3-1/2 сущ. ВЛ-0,4 кВ ф.3 ТП-867 Л-13 ПС 110 кВ Городище</t>
  </si>
  <si>
    <t>Толмачев А.И.</t>
  </si>
  <si>
    <t>Волгоградская область, р.п. Городище, ул. Продольная, 9, кадастровый номер 34:03:230001:212</t>
  </si>
  <si>
    <t>опора № 2/15 сущ. ВЛ-0,4 кВ ф.2 КТП-128А Л-21 ПС 110 кВ Городище</t>
  </si>
  <si>
    <t>Акулова Т.М.</t>
  </si>
  <si>
    <t>Волгоградская область, р.п. Городище, ул. 23-й Стрелковой Дивизии, 54, кадастровый номер 34:03:230005:0105</t>
  </si>
  <si>
    <t>опора № 2-3/1 сущ. ВЛ-0,4 кВ ф.2 ТП-1298 Л-6 ПС 110 кВ Городище</t>
  </si>
  <si>
    <t>Щербаков И.А.</t>
  </si>
  <si>
    <t>Волгоградская область, р.п. Городище, пер. Зеленый, 4, кадастровый номер 34:03:230001:210</t>
  </si>
  <si>
    <t>опора № 4/3 сущ. ВЛ-0,4 кВ ф.4 КТП-867 Л-13 ПС 110 кВ Городище</t>
  </si>
  <si>
    <t>Филимонова И.И.</t>
  </si>
  <si>
    <t>Волгоградская область, р.п. Городище, СНТ "Восход", ул. 3, уч. 48, кадастровый номер 34:03:230005:2113</t>
  </si>
  <si>
    <t>опора № 1/18 сущ. ВЛ-0,4 кВ ф.1 КТП-145 Л-6 ПС 110 кВ Городище</t>
  </si>
  <si>
    <t>Дранников С.Н.</t>
  </si>
  <si>
    <t>Волгоградская область, р.п. Городище, ул. Роз, 23, кадастровый номер 34:03:230001:525</t>
  </si>
  <si>
    <t>опора № 1-3/1 сущ ВЛ-0,4 кВ ф.1 КТП-128А Л-21 ПС 110 кВ Городище</t>
  </si>
  <si>
    <t>Ярыгина В.П.</t>
  </si>
  <si>
    <t>Волгоградская область, р.п. Городище, ул. Сосновая, 90, кадастровый номер 34:03:230001:476</t>
  </si>
  <si>
    <t>опора № 2/18 сущ. ВЛ-0,4 кВ ф.2 ТП-273А Л-29 ПС 110 кВ Городище</t>
  </si>
  <si>
    <t>Канавин А.П.</t>
  </si>
  <si>
    <t>Волгоградская область, р.п. Городище, ул. Кооперативная, 25А, кадастровый номер 34:03:230003:4086</t>
  </si>
  <si>
    <t>опора № 2-1/12 сущ. ВЛ-0,4 кВ ф.2 КТП-1239 Л-15 РП-1 Л-16 ПС 110 кВ Городище</t>
  </si>
  <si>
    <t>Желудков А.В.</t>
  </si>
  <si>
    <t>Волгоградская область, р.п. Городище, СНТ "Луч", ул. 10, уч. 327, кадастровый номер 34:03:130007:1043</t>
  </si>
  <si>
    <t>опора № 2/13 сущ. ВЛ-0,4 кВ ф.2 КТП-17 Л-32 ПС 220 кВ Гумрак</t>
  </si>
  <si>
    <t>Череповский Н.Г.</t>
  </si>
  <si>
    <t>Волгоградская область, р.п. Городище, СНТ "Луч", ул. 19, уч. 627, кадастровый номер 34:03:130007:298</t>
  </si>
  <si>
    <t>опора № 5-2/7 сущ. ВЛ-0,4 кВ ф.5 КТП-16 Л-32 ПС 220 кВ Гумрак</t>
  </si>
  <si>
    <t>Сбейх Х.А.И.</t>
  </si>
  <si>
    <t>Волгоградская область, р.п. Городище, СНТ "Луч", ул. 10, уч. 344, кадастровый номер 34:03:130007:479</t>
  </si>
  <si>
    <t>опора № 2/24 сущ. ВЛ-0,4 кВ ф.2 КТП-17 Л-32 ПС 220 кВ Гумрак</t>
  </si>
  <si>
    <t>Турбина В.Г.</t>
  </si>
  <si>
    <t>Волгоградская область, р.п. Городище, ул. Сибирская, 22, кадастровый номер 34:03:230001:503</t>
  </si>
  <si>
    <t>опора № 2-1/15 сущ. ВЛ-0,4 кВ ф.2 КТП-128А Л-21 ПС 110 кВ Городище</t>
  </si>
  <si>
    <t>Луппова М.С.</t>
  </si>
  <si>
    <t>Волгоградская область, р.п. Городище, ул. Нефтяников, 8а, кадастровый номер 34:03:230001:2375</t>
  </si>
  <si>
    <t>опора № 1/7 сущ. ВЛ-0,4 кВ ф.1 ТП-1310 Л-9 ПС 110 кВ Городище</t>
  </si>
  <si>
    <t>Ибрагимова А.Т.</t>
  </si>
  <si>
    <t>Волгоградская область, р.п. Городище, ул. Рабоче-Крестьянская, кадстровый номер 34:03:230001:3251</t>
  </si>
  <si>
    <t>опора № 1-5/1 сущ. ВЛ-0,4 кВ ф.1 ТП-773 Л-23 ПС 110 кВ Городище</t>
  </si>
  <si>
    <t>Орлов И.М.</t>
  </si>
  <si>
    <t>Волгоградская область, р.п. Городище, ул.им. Адмирала Исакова, 22, кадастровый номер 34:03:230003:3921</t>
  </si>
  <si>
    <t>опора № 3/3 сущ. ВЛ-0,4 кВ ф.3 КТП-141 Л-31 ПС 110 кВ Городище</t>
  </si>
  <si>
    <t>Таймусханова С.В.</t>
  </si>
  <si>
    <t>Волгоградская область, р.п. Городище, СНТ "Луч", уч. 101б, кадастровый номер 34:03:130007:447</t>
  </si>
  <si>
    <t>опора № 3-1/14 сущ. ВЛ-0,4 кВ ф.3 КТП-15 Л-32 ПС 220 кВ Гумрак</t>
  </si>
  <si>
    <t>Наимов И.Ш.</t>
  </si>
  <si>
    <t>Волгоградская область, р.п. Городище, СНТ "Луч", ул. 20, уч. 636, кадастровый номер 34:03:130007:1000</t>
  </si>
  <si>
    <t>опора № 5-4/2 сущ. ВЛ-0,4 кВ ф.5 КТП-16 Л-32 ПС 220 кВ Гумрак</t>
  </si>
  <si>
    <t>Романова Т.А.</t>
  </si>
  <si>
    <t>Волгоградская область, р.п. Городище, ул. Смоленская, 5, кадастровый номер 34:03:230004:325</t>
  </si>
  <si>
    <t>опора № 12-1/4 сущ. ВЛ-0,4 кВ ф.12 ТП-1235 Л-6 ПС 110 кВ Городище</t>
  </si>
  <si>
    <t>Фомичев В.А.</t>
  </si>
  <si>
    <t>Волгоградская область, р.п. Городище, ул. Победы, 10, кадастровый номер 34:03:230001:3232</t>
  </si>
  <si>
    <t>опора № 5/4 сущ. ВЛ-0,4 кВ ф.5 ТП-1310 Л-9 ПС 110 кВ Городище</t>
  </si>
  <si>
    <t>Помазанов Ю.В.</t>
  </si>
  <si>
    <t>Волгоградская область, р.п. Городище, ул.им. В.В. Меркулова, 22, кадастровый номер 34:03:120006:525</t>
  </si>
  <si>
    <t>опора № 1/5 сущ. ВЛ-0,4 кВ ф.1 КТП-380А Л-21 ПС 110 кВ Городище</t>
  </si>
  <si>
    <t>Кузнецов В.В.</t>
  </si>
  <si>
    <t>Волгоградская область, р.п. Городище, ул. Воинов-Интернационалистов, д. 39а, кадастровый номер 34:03:230001:258</t>
  </si>
  <si>
    <t>опора № 2/11А сущ. ВЛ-0,4 кВ ф.2 ТП-773 Л-23 ПС 110 кВ Городище</t>
  </si>
  <si>
    <t>Морозова Г.Г.</t>
  </si>
  <si>
    <t>Волгоградская область, р.п. Городище, пер. Казачий, 1Б, кадастровый номер 34:03:230001:3182</t>
  </si>
  <si>
    <t>опора № 5/8 сущ. ВЛ-0,4 кВ ф.5 ТП-4А Л-24 ПС 110 кВ Городище</t>
  </si>
  <si>
    <t>Саркисян Р.Г.</t>
  </si>
  <si>
    <t>Волгоградская область, р.п. Городище, ул.им. В.В. Меркулова, 30, кадастровый номер 34:03:120006:375</t>
  </si>
  <si>
    <t>опора № 1/1 сущ. ВЛ-0,4 кВ ф.1 КТП-380А Л-21 ПС 110 кВ Городище</t>
  </si>
  <si>
    <t>Суналов Р.Ю.</t>
  </si>
  <si>
    <t>Волгоградская область, р.п. Городище, СНТ "Луч", ул. 3, уч. 9, кадастровый номер 34:03:130007:3898</t>
  </si>
  <si>
    <t>опора № 2-1/4 сущ. ВЛ-0,4 кВ ф.2 КТП-15 Л-32 ПС 220 кВ Гумрак</t>
  </si>
  <si>
    <t>Григорян Г.Р.</t>
  </si>
  <si>
    <t>Волгоградская область, р.п. Городище, СНТ "Луч", ул. 2, уч. 45, кадастровый номер 34:03:130007:647</t>
  </si>
  <si>
    <t>опора № 2-10 сущ. ВЛ-0,4 кВ ф.2 КТП-15 Л-32 ПС 220 кВ Гумрак</t>
  </si>
  <si>
    <t>Белоусов С.А.</t>
  </si>
  <si>
    <t>Волгоградская область, р.п. Городище, пер. Центральный, 20</t>
  </si>
  <si>
    <t>опора № 1-2/8 сущ. ЛЭП-0,4 кВ ф.2 ТП-40 Л-22 ПС 110 кВ Городище</t>
  </si>
  <si>
    <t>Кучма Л.А.</t>
  </si>
  <si>
    <t>Волгоградская область, р.п. Городище, ул. Сосновая, 74</t>
  </si>
  <si>
    <t>опора № 2/11 сущ. ЛЭП-0,4 кВ ф.2 КТП-273А Л-29 ПС 110 кВ "Городище"</t>
  </si>
  <si>
    <t>Коледёнок Н.В.</t>
  </si>
  <si>
    <t>Волгоградская область, р.п. Городище, ул.им. Адмирала Исакова, д. 29, кадастровый номер 34:03:230003:4339</t>
  </si>
  <si>
    <t>опора № 3-2/1 существующей ЛЭП-0,4 кВ ф.3 КТП-141 Л-31 ПС 110 кВ Городище</t>
  </si>
  <si>
    <t>Аникин Ю.А.</t>
  </si>
  <si>
    <t>Волгоградская область, р.п. Городище, СНТ "Луч", участок 177, кадастровый номер 34:03:130007:184</t>
  </si>
  <si>
    <t>опора проектируемой ЛЭП-0,4 кВ от ф.4  КТП-15 Л-32 ПС 220/110/35/10/6 кВ "Гумрак"</t>
  </si>
  <si>
    <t>Волгоградская область, р.п. Городище, СНТ "Луч", ул. 1, уч. 12, кадастровый номер 34:03:130007:2217</t>
  </si>
  <si>
    <t>опора № 1-1/6 сущ. ЛЭП-0,4 кВ ф.1 КТП-15 Л-32 ПС 220 кВ Гумрак</t>
  </si>
  <si>
    <t>Чунаева П.Н.</t>
  </si>
  <si>
    <t>Волгоградская область, р.п. Городище, СНТ  "Луч", улица 2, участок 50, кадастровый номер 34:03:130007:3741</t>
  </si>
  <si>
    <t>опора № 2/14 сущ. ЛЭП-0,4 кВ ф.2 КТП-15 Л-32 ПС 220 кВ Гумрак</t>
  </si>
  <si>
    <t>Новичкова В.В.</t>
  </si>
  <si>
    <t>Волгоградская область, р.п. Городище, СНТ "Луч", ул. 8, уч. 45а, кадастровый номер 34:03:130007:1101</t>
  </si>
  <si>
    <t>опора проектируемой ЛЭП-0,4 кВ от проекируемой КТП-6/0,4 кВ Л-32 ПС 220 кВ Гумрак</t>
  </si>
  <si>
    <t>Минакова Н.М.</t>
  </si>
  <si>
    <t>Волгоградская область, р.п. Городище, СНТ "Луч", ул. 8, уч. 46а, кадастровый номер 34:03:130007:927</t>
  </si>
  <si>
    <t>Кудрявцев А.С.</t>
  </si>
  <si>
    <t>Волгоградская область, р.п. Городище, СНТ "Луч", ул. 9, уч. 52, кадастровый номер 34:03:130007:4266</t>
  </si>
  <si>
    <t>Ананьев А.А.</t>
  </si>
  <si>
    <t>Волгоградская область, р.п. Городище, СНТ "Луч", участок 12, кадастровый номер 34:03:230007:2311</t>
  </si>
  <si>
    <t>опора № 1/11 сущ. ЛЭП-0,4 кВ ф.1 КТП-15 Л-32 ПС 220 кВ Гумрак</t>
  </si>
  <si>
    <t>Обидина З.Д.</t>
  </si>
  <si>
    <t>Волгоградская область, р.п. Городище, СНТ "Луч", ул. 15, участок 504, кадастровый номер 34:03:130007:1724</t>
  </si>
  <si>
    <t>опора № 2/3 сущ. ЛЭП-0,4 кВ ф.2 ТП-16 Л-32 ПС 220 кВ Гумрак</t>
  </si>
  <si>
    <t>Ряпин А.С.</t>
  </si>
  <si>
    <t>Волгоградская область, р.п. Городище, СНТ "Луч", ул. 7, участок 208, кадастровый номер 34:03:130007:156</t>
  </si>
  <si>
    <t>опора № 4/24 сущ. ЛЭП-0,4 кВ ф.4 КТП-15 Л-32 ПС 220 кВ Гумрак</t>
  </si>
  <si>
    <t>Худойбердиев Я.Х.</t>
  </si>
  <si>
    <t>Волгоградская область, р.п. Городище, СНТ "Луч", ул. 1, участок 17, кадастровый номер 34:03:130007:812</t>
  </si>
  <si>
    <t>опора № 1-1/8 сущ. ЛЭП-0,4 кВ ф.1 КТП-15 Л-32 ПС 220 кВ Гумрак</t>
  </si>
  <si>
    <t>Гыстаров  С.А.</t>
  </si>
  <si>
    <t>Волгоградская область, р.п. Городище, СНТ "Луч", ул. Военная, уч. 55Б, кадастровый номер 34:03:130007:4520</t>
  </si>
  <si>
    <t>опора № 1/8 сущ. ЛЭП-0,4 кВ ф.1 КТП-14 Л-32 ПС 220 кВ Гумрак</t>
  </si>
  <si>
    <t>Слепушкина С.В.</t>
  </si>
  <si>
    <t>Волгоградская область, р.п. Городище, СНТ "Луч", ул. 16, уч. 4, кадастровый номер 34:03:130007:289</t>
  </si>
  <si>
    <t>опора проектируемой ЛЭП-0,4 кВ от КТП-16 Л-32 ПС 220 кВ Гумрак</t>
  </si>
  <si>
    <t>Чернова В.О.</t>
  </si>
  <si>
    <t>Волгоградская область, р.п. Городище, СНТ  "Луч", ул. 15, уч. 3, кадастровый номер 34:03:130007:3447</t>
  </si>
  <si>
    <t>опора проектируемой ЛЭП-0,4 кВ от существующей ЛЭП-0,4 кВ ф.2 КТП-16 Л-32 ПС 220 кВ Гумрак</t>
  </si>
  <si>
    <t>Петросян К.А.</t>
  </si>
  <si>
    <t>Волгоградская область, р.п. Городище, СНТ  "Луч", ул. 12, уч. 405, кадастровый номер 34:03:130007:0125</t>
  </si>
  <si>
    <t>опора проектируемой ЛЭП-0,4 кВ от  РУ-0,4 кВ  КТП-16 Л-32 ПС 220 кВ Гумрак</t>
  </si>
  <si>
    <t>Иванова Д.И.</t>
  </si>
  <si>
    <t>Волгоградская область, р.п. Городище, СНТ "Луч", ул. 10, уч. 329, кадастровый номер 34:03:130007:1861</t>
  </si>
  <si>
    <t>Таверьянова Л.В.</t>
  </si>
  <si>
    <t>Волгоградская область, р.п. Городище, ул. Родниковая, 17</t>
  </si>
  <si>
    <t>опора № 5/15 сущ. ЛЭП-0,4 кВ ф.5 ГКТП-273А Л-29 ПС 110 кВ Городище</t>
  </si>
  <si>
    <t>Драгунов В.И</t>
  </si>
  <si>
    <t>Волгоградская область, р.п. Городище,  ул. 14 уч. 30, кадастровый номер 34:03:130007:1892</t>
  </si>
  <si>
    <t>опора проектируемой ЛЭП-0,4 кВ от существующей ЛЭП-0,4 кВ КТП-16 Л-32 ПС 220 кВ Гумрак</t>
  </si>
  <si>
    <t>Джамалдинов И.М.</t>
  </si>
  <si>
    <t>Волгоградская область, р.п. Городище, СНТ "Луч", ул. 3, уч. 22, кадастровый номер 34:03:130007:3756</t>
  </si>
  <si>
    <t>опора № 2-1/12 сущ. ЛЭП-0,4 кВ ф.2 КТП-15 Л-32 ПС 220 кВ Гумрак</t>
  </si>
  <si>
    <t>Иванченко Д.В.</t>
  </si>
  <si>
    <t>Волгоградская область, р.п. Городище, СНТ "Луч", ул. 13, уч. 453</t>
  </si>
  <si>
    <t>Губарев П.Е.</t>
  </si>
  <si>
    <t>Волгоградская область, р.п. Городище, СНТ "Восход", ул. 3а, уч. 24</t>
  </si>
  <si>
    <t>опора № 2-5/1 сущ. ЛЭП-0,4 кВ ф.2 ТП-1298 Л-6 ПС 110 кВ Городище</t>
  </si>
  <si>
    <t>Ченцова Е.Ю.</t>
  </si>
  <si>
    <t>Волгоградская область, р.п. Городище, ул. Промышленная, д. 14/1А</t>
  </si>
  <si>
    <t>опора проектируемой ЛЭП-0,4 кВ от сущ. ЛЭП-0,4 кВ ф.3 КТП-3 Л-11 ПС 110 кВ Городище</t>
  </si>
  <si>
    <t>Петросян Г.Ж.</t>
  </si>
  <si>
    <t>Волгоградская область, р.п. Городище, СНТ "Луч", улица 1, участок 23, кадастровый номер 34:03:130007:317</t>
  </si>
  <si>
    <t>опора № 1-1/9 сущ. ЛЭП-0,4 кВ ф.1 КТП-15 Л-32 ПС 220 кВ Гумрак</t>
  </si>
  <si>
    <t>Огнева Н.А.</t>
  </si>
  <si>
    <t>Волгоградская область, р.п. Городище, СНТ "Луч", ул. 13, уч. 427, кадастровый номер 34:03:130007:401</t>
  </si>
  <si>
    <t>Хачатрян Г.К.</t>
  </si>
  <si>
    <t>Волгоградская область, р.п. Городище, СНТ "Луч", ул. 22, уч. 674, кадастровый номер 34:03:130007:505</t>
  </si>
  <si>
    <t>опора № 2-3/3 сущ. ЛЭП-0,4 кВ ф.2 КТП-13 Л-32 ПС 220 кВ Гумрак</t>
  </si>
  <si>
    <t>Юсупова И.К.</t>
  </si>
  <si>
    <t>Волгоградская область, р.п. Городище, СНТ "Луч", ул. 16, уч. 23, кадастровый номер 34:03:130007:392</t>
  </si>
  <si>
    <t>опора № 2/12 сущ. ЛЭП-0,4 кВ ф.2 КТП-16 Л-32 ПС 220 кВ Гумрак</t>
  </si>
  <si>
    <t>Агеева Э.И.</t>
  </si>
  <si>
    <t>Волгоградская область, р.п. Городище, ул. 23-й Стрелковой Дивизии, 58А</t>
  </si>
  <si>
    <t>опора № 2/25 сущ. ЛЭП-0,4 кВ ф.2 ТП-1298 Л-6 ПС 110 кВ Городище</t>
  </si>
  <si>
    <t>Чупрына А.В.</t>
  </si>
  <si>
    <t>Волгоградская область, р.п. Городище, СНТ "Луч", ул. 15, уч. 4, кадастровый номер 34:03:130007:326</t>
  </si>
  <si>
    <t>опора № 1/9 сущ. ЛЭП-0,4 кВ ф.1 ТП-16 Л-32 ПС 220 кВ Гумрак</t>
  </si>
  <si>
    <t>Кирюхин С.В.</t>
  </si>
  <si>
    <t>Волгоградская область, р.п. Городище, СНТ "Луч", ул. 10, уч. 4, кадастровый номер 34:03:130007:908</t>
  </si>
  <si>
    <t>опора № 2-1/2 сущ. ЛЭП-0,4 кВ ф.2 КТП-17 Л-32 ПС 220 кВ Гумрак</t>
  </si>
  <si>
    <t>Ксендзова И.М.</t>
  </si>
  <si>
    <t>Волгоградская область, р.п. Городище, СНТ "Луч", ул. 10, уч. 51, кадастровый номер 34:03:130007:1969</t>
  </si>
  <si>
    <t>опора № 2-1/1 сущ. ЛЭП-0,4 кВ ф.2 КТП-17 Л-32 ПС 220 кВ Гумрак</t>
  </si>
  <si>
    <t>Шибитов С.Г.</t>
  </si>
  <si>
    <t>Волгоградская область, р.п. Городище, СНТ "Луч", ул. 14, уч. 32, кадастровый номер 34:03:130007:4213</t>
  </si>
  <si>
    <t>опора № 3-2/3 сущ. ЛЭП-0,4 кВ ф.3 КТП-16 Л-32 ПС 220 кВ Гумрак</t>
  </si>
  <si>
    <t>Мамедов И.А.о.</t>
  </si>
  <si>
    <t>Волгоградская область, р.п. Городище, ул. 7, уч. 200, кадастровый номер 34:03:130007:3616</t>
  </si>
  <si>
    <t>опора № 4/27 сущ. ЛЭП-0,4 кВ ф.4 КТП-15 Л-32 ПС 220 кВ Гумрак</t>
  </si>
  <si>
    <t>Кулагина А.Е.</t>
  </si>
  <si>
    <t>Волгоградская область, р.п. Городище, СНТ "Луч", ул. 11, уч. 371, кадастровый номер 34:03:130007:233</t>
  </si>
  <si>
    <t>опора № 3/15 существующей ЛЭП-0,4 кВ ф.3 КТП-17 Л-32 ПС 220 кВ Гумрак</t>
  </si>
  <si>
    <t>Федорова М.М.</t>
  </si>
  <si>
    <t>Волгоградская область, р.п. Городище, СНТ "Луч", ул. 6, уч. 169, кадастровый номер 34:03:130007:0117</t>
  </si>
  <si>
    <t>опора № 4-1/10 сущ. ЛЭП-0,4 кВ ф.4 КТП-15 Л-32 ПС 220 кВ Гумрак</t>
  </si>
  <si>
    <t>Меджидов Э.Б.о.</t>
  </si>
  <si>
    <t>Волгоградская область, р.п. Городище, СНТ "Луч", ул. 7, уч. 31, кадастровый номер 34:03:130007:116</t>
  </si>
  <si>
    <t>опора № 4/19 сущ. ЛЭП-0,4 кВ ф.4 КТП-15 Л-32 ПС 220 кВ Гумрак</t>
  </si>
  <si>
    <t>Ханжина Г.Г.</t>
  </si>
  <si>
    <t>Волгоградская область, р.п. Городище, СНТ "Луч", ул. 13, уч. 77, кадастровый номер 34:03:130007:152</t>
  </si>
  <si>
    <t>опора № 3-1/3 сущ. ЛЭП-0,4 кВ ф.3 КТП-16 Л-32 ПС 220 кВ Гумрак</t>
  </si>
  <si>
    <t>Филатова В.В.</t>
  </si>
  <si>
    <t>Волгоградская область, р.п. Городище, СНТ "Луч", ул. 9, уч. 285, кадастровый номер 34:03:130007:1561</t>
  </si>
  <si>
    <t>опора № 1/6 сущ. ЛЭП-0,4 кВ ф.1 КТП-17 Л-32 ПС 220 кВ Гумрак</t>
  </si>
  <si>
    <t>Кочетова Л.Н.</t>
  </si>
  <si>
    <t>Волгоградская область, р.п. Городище, СНТ  "Луч", ул. 11, уч. 380, кадастровый номер 34:03:130007:2026</t>
  </si>
  <si>
    <t>опора № 3/23 существующей ЛЭП-0,4 кВ ф.3 КТП-17 Л-32 ПС 220 кВ Гумрак</t>
  </si>
  <si>
    <t>Симонова М.С.</t>
  </si>
  <si>
    <t>Волгоградская область, р.п. Городище, ул. Красная, 30</t>
  </si>
  <si>
    <t xml:space="preserve"> опора № 2-2/14 сущ. ЛЭП-0,4 кВ ф.2 ТП-1305 Л-5 ПС 110 кВ Разгуляевская</t>
  </si>
  <si>
    <t>Алоян Д.Р.</t>
  </si>
  <si>
    <t>Волгоградская область, р.п. Городище, ул. Рабочая, 29А, кадастровый номер 34:03:230005:5883</t>
  </si>
  <si>
    <t>РУ-0,4 кВ ф.1 ТП-1223 Л-6 ПС 110 кВ Разгуляевская</t>
  </si>
  <si>
    <t>Петрухина Н.И.</t>
  </si>
  <si>
    <t>Волгоградская область, р.п. Городище, ул. Андреева, 30/2, кадастровый номер 34:03:230003:0792</t>
  </si>
  <si>
    <t>опора проектируемой ЛЭП-0,4 кВ от сущ. ЛЭП-0,4 кВ ф.4 ТП-6 Л-15 РП-1 (Л-16 ПС 110 кВ Городище)</t>
  </si>
  <si>
    <t>Евдокимов С.В.</t>
  </si>
  <si>
    <t>Волгоградская область, р.п. Городище, ул. 1, уч. 2, кадастровый номер 34:03:130007:1836</t>
  </si>
  <si>
    <t>опора № 1-1/1 сущ. ЛЭП-0,4 кВ ф.1 КТП-15 Л-32 ПС 220 кВ Гумрак</t>
  </si>
  <si>
    <t>Еремичева А.Е.</t>
  </si>
  <si>
    <t>Волгоградская область, р.п. Городище, СНТ "Луч", ул. 11, уч. 354, кадастровый номер 34:03:130007:948</t>
  </si>
  <si>
    <t>опора № 3/26 сущ. ЛЭП-0,4 кВ ф.3 КТП-17 Л-32 ПС 220 кВ Гумрак</t>
  </si>
  <si>
    <t>Гац А.Ю.</t>
  </si>
  <si>
    <t>Волгоградская область, р.п. Городище, СНТ "Луч", ул. 13, уч. 81, кадастровый номер 34:03:130010:0026</t>
  </si>
  <si>
    <t>опора № 3-1/2 сущ. ЛЭП-0,4 кВ ф.3 КТП-16 Л-32 ПС 220 кВ Гумрак</t>
  </si>
  <si>
    <t>Вычисенко А.А.</t>
  </si>
  <si>
    <t>Волгоградская область, р.п. Городище, ул.им. 62-й Армии, кадастровый номер 34:03:230005:5043</t>
  </si>
  <si>
    <t>опора № 2-2/5 существующей ЛЭП-0,4 кВ ф.2 ТП-850 Л-25 ПС 110/10 кВ "Городище"</t>
  </si>
  <si>
    <t>Морин О.А.</t>
  </si>
  <si>
    <t>Волгоградская область, р.п. Городище, ул.им. В.В. Меркулова, з/у 31, кадастровый номер 34:03:120006:365</t>
  </si>
  <si>
    <t>опора проектируемой ЛЭП-0,4 кВ от проектируемой КТП-10/0,4 кВ Л-31 ПС 110/10 кВ "Городище"</t>
  </si>
  <si>
    <t>Азимджонов А.А.</t>
  </si>
  <si>
    <t>Волгоградская область, р.п. Городище, ул. Дорожников, 5</t>
  </si>
  <si>
    <t>опора проектируемой ЛЭП-0,4 кВ от сущ. ЛЭП-0,4 кВ ф.2 ТП-1308 Л-5 ПС 110/6 кВ "Разгуляевская"</t>
  </si>
  <si>
    <t>Бегларян Г.Г.</t>
  </si>
  <si>
    <t>Волгоградская область, р.п. Городище, СТ "Силикатчик", ул. Яблочная, 40, кадастровый номер 34:03:230005:1800</t>
  </si>
  <si>
    <t>опора проектируемой ЛЭП-0,4 кВ от сущ. ЛЭП-0,4 кВ ф.2 КТП-948 Л-25 ПС 110/10 кВ "Городище"</t>
  </si>
  <si>
    <t>Тютин В.А.</t>
  </si>
  <si>
    <t>Волгоградская область, р.п. Городище, ул. Орловская, 2</t>
  </si>
  <si>
    <t>ТП-955 Ф-1 оп.сущ. ВЛ-0,4 кВ № 1/10 Л-22 ПС 110/35/10 кВ "Городище"</t>
  </si>
  <si>
    <t>Мищенко О.А.</t>
  </si>
  <si>
    <t>Волгоградская область, р.п. Городище, ул.им. В.И. Гроссмана, 20</t>
  </si>
  <si>
    <t>ТП-177А Ф-1 оп.1/1-4 Л-8 ПС 110/35/10 кВ "Городище"</t>
  </si>
  <si>
    <t>Байзаева С.О.</t>
  </si>
  <si>
    <t>Волгоградская область, р.п. Городище, СНТ "Восход", ул.6, д. 52</t>
  </si>
  <si>
    <t>опора № 5/1-4 сущ. ЛЭП-0,4 кВ ф.1 ТП-1297 Л-5 ПС "Разгуляевская"</t>
  </si>
  <si>
    <t>Богданова Н.В.</t>
  </si>
  <si>
    <t>Волгоградская область, р.п. Городище, ул. Дзержинского, 2Б</t>
  </si>
  <si>
    <t xml:space="preserve">КТП-130 ф.2 Л-9  ПС 110/10 кВ "Городище" </t>
  </si>
  <si>
    <t>Красулина Л.Н.</t>
  </si>
  <si>
    <t>Волгоградская область, р.п. Городище, пер. Красного Октября, 21</t>
  </si>
  <si>
    <t>ТП-785 ф. 4 оп. 12 Л-25 ПС 110/10 кВ "Городище"</t>
  </si>
  <si>
    <t>Попов Н.А.</t>
  </si>
  <si>
    <t>Волгоградская область, р.п. Городище, ул. Фрунзе, 60А</t>
  </si>
  <si>
    <t>ТП-1286 Л-31 ПС 110/10 кВ "Городище"</t>
  </si>
  <si>
    <t>Администрация Городищенского муниципального района Волгоградской области</t>
  </si>
  <si>
    <t>Волгоградская область, р.п. Городище, ул. Баррикадная, кадастровый номер 34:03:230005:5752</t>
  </si>
  <si>
    <t>опора проеектируемой ЛЭП-0,4 кВ от сущ. ЛЭП-0,4 кВ ф.2 ТП-850 Л-25 ПС 110 кВ Городище</t>
  </si>
  <si>
    <t>ИП Полякова И.В.</t>
  </si>
  <si>
    <t>Волгоградская область, р.п. Городище, ул. Центральная, 10/1, кадастровый номер 34:03:230004:619</t>
  </si>
  <si>
    <t>опора № 3/11 сущ. ЛЭП-0,4 кВ ф.3 ТП--2217 Л-6 ПС 110 кВ Городище</t>
  </si>
  <si>
    <t>ООО "Славица"</t>
  </si>
  <si>
    <t>Волгоградская область, р.п. Городище, пл. Павших Борцов на асфальтированном покрытии, восточной стороны трибуны напротив здания по ул. Чуйкова, 1в</t>
  </si>
  <si>
    <t>опора № 11/9 сущ. ВЛ-0,4 кВ ф.11 КТП-1235 Л-6 ПС 110 кВ Городище</t>
  </si>
  <si>
    <t>ИП Саитов Р.Р.</t>
  </si>
  <si>
    <t>Волгоградская область, р.п. Городище, ул. Промышленная, кадастровый номер 34:03:230002:281</t>
  </si>
  <si>
    <t>опора № 3-2/5 сущ. ВЛ-0,4 кВ ф.2 ТП-3 Л-17 РП-1 (Л-16 ПС 110 кВ Городище)</t>
  </si>
  <si>
    <t>Текучев В.Е.</t>
  </si>
  <si>
    <t>Волгоградская область, р.п. Городище, ул. Пугачева, приблизительно 43 м на север относительно ориентира - жилого дома, расположенного по адресу: Волгоградская область, г. Котельниково, ул. Пугачева, 4, кадастровый номер 34:13:130032:2531</t>
  </si>
  <si>
    <t>опора № 2-15/1 сущ. ЛЭП-0,4 кВ ф.2 КТП-57 Л-34 ПС 220 кВ Котельниково</t>
  </si>
  <si>
    <t>Кравцова А.И.</t>
  </si>
  <si>
    <t>Волгоградская область, р.п. Городище, ул. Береговая, 6</t>
  </si>
  <si>
    <t>опора № 3-4/4 сущ. ЛЭП-0,4 кВ ф.3 ТП-19 Л-24 ПС 220 кВ Котельниково</t>
  </si>
  <si>
    <t>Чернявский А.С.</t>
  </si>
  <si>
    <t>Волгоградская область, р.п. Городище, примерно в 80 м по направлению на северо-восток от ориентира: ул. Гришина, 26, кадастровый номер 34:13:130017:231</t>
  </si>
  <si>
    <t>опора № 1-7 сущ. ЛЭП-0,4 кВ ф.1 ТП-67 Л-11 ПС 35 кВ "Заводская"</t>
  </si>
  <si>
    <t>Демченко А.В.</t>
  </si>
  <si>
    <t>Волгоградская область, р.п. Городище, ул. Ломоносова, 36</t>
  </si>
  <si>
    <t>опора № 1,2-4 сущ. ЛЭП-0,4 кВ ф.2 КТП-4 Л-11 ПС 35 кВ Заводская</t>
  </si>
  <si>
    <t>Ломоносов В.И.</t>
  </si>
  <si>
    <t>Волгоградская область, р.п. Городище, 2-й Родина проезд, гараж 88, кадастровый номер 34:13:130030:1938</t>
  </si>
  <si>
    <t>опора № 4-2 сущ. ЛЭП-0,4 кВ ф.4 КТП-16 Л-24 ПС 220 кВ Котельниково</t>
  </si>
  <si>
    <t>Медведев С.И.</t>
  </si>
  <si>
    <t>Волгоградская область, р.п. Городище, примерно в 10 м по направлению на север от жилого дома по ул. Михайлова, 78, кадастровый номер 34:13:130022:994</t>
  </si>
  <si>
    <t>опора № 3-2/1 сущ. ЛЭП-0,4 кВ ф.3 КТП-2 Л-11 ПС 35 кВ Заводская</t>
  </si>
  <si>
    <t>Захарова М.И.</t>
  </si>
  <si>
    <t>Волгоградская область, р.п. Городище, ул. Калинина, 10</t>
  </si>
  <si>
    <t>опора № 2-5/2б сущ. ЛЭП-0,4 кВ ф.2 КТП-66 Л-11 ПС 35 кВ Заводская</t>
  </si>
  <si>
    <t>Лазарев В.С.</t>
  </si>
  <si>
    <t xml:space="preserve">Волгоградская область, р.п. Городище, приблизительно в 10 м на северо-восток относительно ориентира - здания магазина, расположенного по адресу: Волгоградская область, Котельниковский район, г. Котельниково, ул. Гришина, 24, кадастровый номер 34:13:130017:1198 </t>
  </si>
  <si>
    <t>опора № 1-6/1 сущ. ЛЭП-0,4 кВ ф.1 ТП-67 Л-11 ПС 35 кВ Заводская</t>
  </si>
  <si>
    <t>Шашко Д.А.</t>
  </si>
  <si>
    <t>Волгоградская область, р.п. Городище, пер. Восточный, 18</t>
  </si>
  <si>
    <t>опора № 1-5 сущ. ЛЭП-0,4 кВ ф.1 КТП-14 Л-24 ПС 220 кВ Котельниково</t>
  </si>
  <si>
    <t>Ивских В.В.</t>
  </si>
  <si>
    <t>Волгоградская область, р.п. Городище, 26 м на запад от жилого дома по ул. Ленина, 45</t>
  </si>
  <si>
    <t>опора № 1-1/2 сущ. ВЛ-0,4 кВ ф.1 КТП-21 Л-11 ПС 220 кВ Котельниково</t>
  </si>
  <si>
    <t>Хорова Н.А.</t>
  </si>
  <si>
    <t>Волгоградская область, р.п. Городище, ул. Лиманная, 39, кадастровый номер 34:13:130018:549</t>
  </si>
  <si>
    <t>опора № 4-5а ф.4 КТП-56 Л-24 ПС 220 кВ Котельниково</t>
  </si>
  <si>
    <t>Кубраков Н.Н.</t>
  </si>
  <si>
    <t>Волгоградская область, р.п. Городище, ул. Партизанская, 74, кадастровый номер 34:13:130027:822</t>
  </si>
  <si>
    <t>опора № 2-3/2 сущ. ВЛ-0,4 кВ ф.2 КТП-11 Л-24 ПС 220 кВ Котельниково</t>
  </si>
  <si>
    <t>Бояренов В.С.</t>
  </si>
  <si>
    <t>Волгоградская область, р.п. Городище, ул. Ломакина, 56</t>
  </si>
  <si>
    <t>опора № 3А-12 сущ. ВЛ-0,4 кВ ф.3 КТП-28 Л-10 ПС 220 кВ Котельниково</t>
  </si>
  <si>
    <t>Антипов Е.П.</t>
  </si>
  <si>
    <t>Волгоградская область, р.п. Городище, проезд Береговой, 1, кадастровый номер 34:13:130018:1891</t>
  </si>
  <si>
    <t>опора № 3-19 сущ. ВЛ-0,4 кВ ф.3 ТП-19 Л-24 ПС 220 кВ Котельниковао</t>
  </si>
  <si>
    <t>Храмова Н.П.</t>
  </si>
  <si>
    <t>Волгоградская область, р.п. Городище, во дворе дома по ул. Советская, 11, кадастровый номер 34:13:130019:918</t>
  </si>
  <si>
    <t>опора № 1-1/2а сущ. ВЛ-0,4 кВ ф.1 ТП-21 Л-11 ПС 220 кВ Котельниково</t>
  </si>
  <si>
    <t>Беликова Н.В.</t>
  </si>
  <si>
    <t>Волгоградская область, р.п. Городище, ул. Ленина, 54а, кадастровый номер 34:13:130019:126</t>
  </si>
  <si>
    <t>опора № 1-12 сущ. ВЛ-0,4 кВ ф.1 КТП-56 Л-24 ПС 220 кВ Котельниково</t>
  </si>
  <si>
    <t>Шибанова С.И.</t>
  </si>
  <si>
    <t>Волгоградская область, р.п. Городище, ул. Береговая, 1, кадастровый номер 34:13:130018:327</t>
  </si>
  <si>
    <t>опора № 3-5/1 сущ. ВЛ-0,4 кВ ф.3 ТП-19 Л-24 ПС 220 кВ Котельниково</t>
  </si>
  <si>
    <t>Журавлева В.С.</t>
  </si>
  <si>
    <t>Волгоградская область, р.п. Городище, примерно в 20 м от ориентира по  ул. Береговая, 4 по направлению на север, кадастровый номер 34:13:130018:806</t>
  </si>
  <si>
    <t>опора № 3-24 сущ. ЛЭП-0,4 кВ ф.3 ТП-19 Л-24 ПС 220 кВ Котельниково</t>
  </si>
  <si>
    <t>Кузьменко С.В.</t>
  </si>
  <si>
    <t>Волгоградская область, р.п. Городище, кадастровый номер 34:13:130018:1701, примерно в 50 м по направлению на северо-восток от ориентира по адресу: ул. Береговая, 3</t>
  </si>
  <si>
    <t>опора № 3-23 сущ. ЛЭП-0,4 кВ ф.3 ТП-19 Л-24 ПС 220 кВ Котельниково</t>
  </si>
  <si>
    <t>Шишкина Л.М.</t>
  </si>
  <si>
    <t>Волгоградская область, р.п. Городище, примерно 41 м по направлению на восток от ориентира: многоквартирный жилой дом, расположенный по адресу: обл. Волгоградская, р/он Котельниковский, г. Котельниково, ул. Ленина, д. 12, кадастровый номер 34:13:130024:2101</t>
  </si>
  <si>
    <t xml:space="preserve">опора № 5,7-1 существующей ЛЭП-0,4 кВ ф.5 ТП-37 </t>
  </si>
  <si>
    <t>Дмитриенко Н.Г.</t>
  </si>
  <si>
    <t>Волгоградская область, р.п. Городище, ул. Октябрьская, 119</t>
  </si>
  <si>
    <t>опора № 3-1/2 сущ. ЛЭП-0,4 кВ ф.3 КТП-30 Л-24 ПС 220 кВ Котельниково</t>
  </si>
  <si>
    <t>Нестерова С.Ю.</t>
  </si>
  <si>
    <t>Волгоградская область, р.п. Городище, пер. Котельниковский, 15</t>
  </si>
  <si>
    <t>опора № 4-12 сущ. ЛЭП-0,4 кВ ф.4 КТП-17 Л-11 ПС 220 кВ Котельниково</t>
  </si>
  <si>
    <t>Колесникова Н.В.</t>
  </si>
  <si>
    <t>Волгоградская область, р.п. Городище, примерно в 80 м по направлению на юго-запад от ориентира: г. Котельниково, ул. Ленина, 29, кадастровый номер 34:13:130019:811</t>
  </si>
  <si>
    <t>опора № 1-5 сущ. ЛЭП-0,4 кВ ф.1 КТП-22 Л-11 ПС 220 кВ Котельниково</t>
  </si>
  <si>
    <t>Франк И.М.</t>
  </si>
  <si>
    <t>Волгоградская область, р.п. Городище, ул. Калинина, 166, кадастровый номер 34:13:130016:201</t>
  </si>
  <si>
    <t>опора № 2-12 сущ. ЛЭП-0,4 кВ ф.2 ТП-1 Л-11 ПС 35 кВ Заводская</t>
  </si>
  <si>
    <t>Хачатурян О.Н.</t>
  </si>
  <si>
    <t>Волгоградская область, р.п. Городище, ул. Кирова, 136</t>
  </si>
  <si>
    <t>опора № 7-8/4 сущ. ЛЭП-0,4 кВ ф.7 ТП-46 Л-11 ПС 35 кВ Заводская</t>
  </si>
  <si>
    <t>Буянова И.В.</t>
  </si>
  <si>
    <t>Волгоградская область, р.п. Городище, на территории "Молодежного городка", кадастровый номер 34:13:130017:225</t>
  </si>
  <si>
    <t>опора № 1-7 сущ. ЛЭП-0,4 кВ ф.1 ТП-67 Л-11 ПС 35 кВ Заводская</t>
  </si>
  <si>
    <t>Казарницков В.В.</t>
  </si>
  <si>
    <t>Волгоградская область, р.п. Городище, ул. Пугачева, 10</t>
  </si>
  <si>
    <t>опора № 2-15/3 сущ. ЛЭП-0,4 кВ ф.2 КТП-57 Л-34 ПС 220/110/35/10 кВ "Котельниково"</t>
  </si>
  <si>
    <t>Кондрашова Г.Г.</t>
  </si>
  <si>
    <t>Волгоградская область, р.п. Городище, ул. Ермака, 24, кадастровый номер 34:13:130032:2267</t>
  </si>
  <si>
    <t>опора проектируемой ЛЭП-0,4 кВ от РУ-0,4 кВ КТП-57 Л-34 ПС 220/110/35/10 кВ "Котельниково"</t>
  </si>
  <si>
    <t>Хрусталев В.В.</t>
  </si>
  <si>
    <t>Волгоградская область, р.п. Городище, ул. Ермака, 22</t>
  </si>
  <si>
    <t>опора № 2-3 сущ. ЛЭП-0,4 кВ ф.2 ТП-57 Л-34 ПС "Котельниково"</t>
  </si>
  <si>
    <t>Индивидуальный предприниматель Мельникова Ирина Александровна</t>
  </si>
  <si>
    <t>Волгоградская область, р.п. Городище, кадастровый номер 34:13:130015:147</t>
  </si>
  <si>
    <t>опора проектируемой ЛЭП-0,4 кВ от сущ. ЛЭП-0,4 кВ ф.3 ТП-73 Л-11 ПС 35/10 кВ "Заводская"</t>
  </si>
  <si>
    <t>Волгоградская область, р.п. Городище, ул. Освобождения, в кадастровом квартале 34:13:130022</t>
  </si>
  <si>
    <t>опора № 3-5/7 сущ. ЛЭП-0,4 кВ ф.3 ТП-2 Л-11 ПС 35 кВ Заводская</t>
  </si>
  <si>
    <t>МУП "Ритуальные услуги" Котельниковского городского поселения Волгоградской области</t>
  </si>
  <si>
    <t>Волгоградская область, р.п. Городище, ул. Петрова, 56, кадастровый номер 34:13:130025:1172</t>
  </si>
  <si>
    <t>опора № 2-1/3 сущ. ЛЭП-0,4 кВ ф.2 ТП-66 Л-11 ПС 35 кВ Заводская</t>
  </si>
  <si>
    <t>Администрация Котельниковского муниципального района</t>
  </si>
  <si>
    <t>Волгоградская область, р.п. Городище, ул. Липова, ул. Серафимовича в кадастровом квартале 34:13:130021 и 34::13::130017</t>
  </si>
  <si>
    <t>опора № 1-1 сущ. ВЛ-0,4 кВ ф.1 ТП-3 Л-11 ПС 35 кВ Заводская</t>
  </si>
  <si>
    <t>Жирнов С.Г.</t>
  </si>
  <si>
    <t>Волгоградская область, Дубовский район, с. Горный Балыклей, ул. Амурская, 7, кадастровый номер 34:05:080001:2017</t>
  </si>
  <si>
    <t>опора № 2/4 сущ. ЛЭП-0,4 кВ ф. 2 ТП-176 Л-15 ПС 35 кВ Балыклейская</t>
  </si>
  <si>
    <t>Туманова Н.С.</t>
  </si>
  <si>
    <t>Волгоградская область, Дубовский район, с. Горный Балыклей, кадастровый номер: 34:05:080005:11</t>
  </si>
  <si>
    <t>Л-4 ПС 220/35/10 кВ "Полунино"</t>
  </si>
  <si>
    <t>Бирюков А.А.</t>
  </si>
  <si>
    <t>Волгоградская область, г. Волгоград, р.п. Гумрак, ул.им. Маршала Жукова, 77</t>
  </si>
  <si>
    <t>опора проектируемой ЛЭП-0,4 кВ от проектируемой КТП-160/6/0,4 кВ с тр-ром 63 кВА Л-39 ПС 220 кВ Гумрак</t>
  </si>
  <si>
    <t>Мосесян Д.М.</t>
  </si>
  <si>
    <t>Волгоградская область, г. Волгоград, р.п. Гумрак, пер. Лесной, 1, кадастровый номер 34:03:130001:637</t>
  </si>
  <si>
    <t>опора № 6-1/3 сущ. ВЛ-0,4 кВ ф.6 КТП-2 Л-39 ПС 220 кВ Гумрак</t>
  </si>
  <si>
    <t>Антонян А.Ж.</t>
  </si>
  <si>
    <t>Волгоградская область, г. Волгоград, р.п. Гумрак, пер. Лесной, 5, кадастровый номер 34:03:130001:0337</t>
  </si>
  <si>
    <t>опора № 6/1/4 сущ. ВЛ-0,4 кВ ф.6 ТП-2 Л-39 ПС 220 кВ Гумрак</t>
  </si>
  <si>
    <t>Игошин В.Г.</t>
  </si>
  <si>
    <t>Волгоградская область, г. Волгоград, р.п. Гумрак, ул.им. В.И. Ленина, 78а, кадастровый номер 34:03:130001:2805</t>
  </si>
  <si>
    <t>опора № 3/22 сущ. ВЛ-0,4 кВ ф.3 КТП-2 Л-39 ПС 220 кВ Гумрак</t>
  </si>
  <si>
    <t>Индивидуальный предприниматель  Мамедова Г.И.о.</t>
  </si>
  <si>
    <t>Волгоградская область, г. Волгоград, р.п. Гумрак, ул. Строителей, 14А</t>
  </si>
  <si>
    <t>ПС 220 кВ Гумрак</t>
  </si>
  <si>
    <t>ПАО "МегаФон"</t>
  </si>
  <si>
    <t>Волгоградская область, г. Волгоград, р.п. Гумрак, ул.им. В.И. Ленина, 1Б, кадастровый номер 34:34:040028:1297</t>
  </si>
  <si>
    <t>опора № 1-1/11 сущ. ЛЭП-0,4 кВ ф.1 КТП-1301 Л-39 ПС 220 кВ Гумрак</t>
  </si>
  <si>
    <t>ООО "Светосервис-Волгоград"</t>
  </si>
  <si>
    <t>Волгоградская область, г. Волгоград, р.п. Гумрак, Дзержинский район, ул. Железнодорожная</t>
  </si>
  <si>
    <t>РУ-0,4 кВ ф-1 КТП-10 Л-32 ПС 220 кВ Гумрак</t>
  </si>
  <si>
    <t>Гончаренко Н.А.</t>
  </si>
  <si>
    <t>Волгоградская область, Городищенский район, пос. Царицын, ул. Сочинская, 55</t>
  </si>
  <si>
    <t>опора № 1-1/3 сущ. ВЛ-0,4 кВ ф.1 КТП-3241 Л-12 ПС 110 кВ Металлоконструкция</t>
  </si>
  <si>
    <t>Любаков А.И.</t>
  </si>
  <si>
    <t>Волгоградская область, Городищенский район, пос. Царицын, ул. Продольная, 2А, кадастровый номер 34:03:130008:65</t>
  </si>
  <si>
    <t>опора № 4-1/8 сущ. ЛЭП-0,4 кВ ф.4 КТП-3240 Л-12 ПС 110 кВ Металлоконструкция</t>
  </si>
  <si>
    <t>Дериглазов С.С.</t>
  </si>
  <si>
    <t>Волгоградская область, Городищенский район, пос. Царицын, ул. Сторожевая, 9</t>
  </si>
  <si>
    <t>опора № 7/13Б сущ. ЛЭП-0,4 кВ ф.7 КТП-3240 Л-12 ПС 110 кВ Металлоконструкция</t>
  </si>
  <si>
    <t>Борисова И.А.</t>
  </si>
  <si>
    <t>Волгоградская область, Городищенский район, пос. Царицын, ул. Киевская, 56</t>
  </si>
  <si>
    <t>опора № 1/12 сущ. ВЛ-0,4 кВ ф.1 КТП-3241 Л-12 ПС 110 кВ Металлоконструкция</t>
  </si>
  <si>
    <t>Оджахкулиев С.А.</t>
  </si>
  <si>
    <t>Волгоградская область, Городищенский район, пос. Царицын, ул. Дачная, 12А, кадастровый номер 34:03:170005:1437</t>
  </si>
  <si>
    <t>опора № 7-1/11 сущ. ВЛ-0,4 кВ ф.7 КТП-3240 Л-12 ПС 110 кВ Металлоконструкция</t>
  </si>
  <si>
    <t>Сапаев Д.А.</t>
  </si>
  <si>
    <t>Волгоградская область, Городищенский район, пос. Царицын, ул. Ленинградская, 55, кадастровый номер 34:03:130008:235</t>
  </si>
  <si>
    <t>опора № 1/16 сущ. ВЛ-0,4 кВ ф.1 КТП-3241 Л-12 ПС 110 кВ Металлоконструкция</t>
  </si>
  <si>
    <t>Шалягина К.А.</t>
  </si>
  <si>
    <t>Волгоградская область, Городищенский район, пос. Царицын, ул. Дачная, кадастровый номер 34:03:170005:1402</t>
  </si>
  <si>
    <t>опора № 7-1/4 сущ. ВЛ-0,4 кВ ф.7 КТП-3240 ПС 110 кВ Металлоконструкция</t>
  </si>
  <si>
    <t>Шматкова Н.В.</t>
  </si>
  <si>
    <t>Волгоградская область, Городищенский район, п. Радужный, кадастровый номер 34:03:130004:3473</t>
  </si>
  <si>
    <t>опора проектируемой ВЛ-0,4 кВ от сущ. ВЛ-0,4 кВ ф.2 КТП-"Радужный" Л-21 ПС 110 кВ Аэропорт</t>
  </si>
  <si>
    <t>Никандров И.М.</t>
  </si>
  <si>
    <t>Волгоградская область, Городищенский район, пос. Радужный, кадастровый номер 34:03:130004:3470</t>
  </si>
  <si>
    <t>опора № 2-3/11 сущ. ЛЭП-0,4 кВ ф.2 КТП-Радужный Л-21 ПС 110 кВ Аэропорт</t>
  </si>
  <si>
    <t>Пивоварова Е.В.</t>
  </si>
  <si>
    <t>Волгоградская область, Городищенский район, р.п. Ерзовка, ул. Широкая, 13</t>
  </si>
  <si>
    <t>опора проектируемой ЛЭП-04 кВ ф.1 КТП-420 Л-32 ПС 110 кВ Ерзовка</t>
  </si>
  <si>
    <t>Зинович Т.В.</t>
  </si>
  <si>
    <t>Волгоградская область, Городищенский район, р.п. Ерзовка, ул. Свободы, 38А, кадастровый номер 34:03:140101:1954</t>
  </si>
  <si>
    <t>опора № 3/21А сущ. ЛЭП-0,4 кВ ф. 3 КТП-420 Л-32 ПС 110 кВ Ерзовка</t>
  </si>
  <si>
    <t>Главинский С.А.</t>
  </si>
  <si>
    <t>Волгоградская область, Городищенский район, р.п. Ерзовка, ул. Комсомольская, квартал 6, д. 9, кадастровый номер 34:03:140101:0366</t>
  </si>
  <si>
    <t>опора № 9-1/3 сущ. ЛЭП-0,4 кВ ф.9 КТП-13 Л-5 РП-2 (Л-25 ПС 110 кВ Ерзовка)</t>
  </si>
  <si>
    <t>Догадин Е.С.</t>
  </si>
  <si>
    <t>Волгоградская область, Городищенский район, р.п. Ерзовка, территория администрации Ерзовского городского поселения, кадастровый номер 34:03:140109:6125</t>
  </si>
  <si>
    <t>на опоре проектируемой ЛЭП-0,4 кВ проектируемой СТП-10/0,4 кВ с тр-ром 25 кВА от сущ. ЛЭП-10 кВ Л-50 ПС 110 кВ Ерзовка</t>
  </si>
  <si>
    <t>Зоитова Ф.Б.</t>
  </si>
  <si>
    <t>Волгоградская область, Городищенский район, р.п. Ерзовка, ул.им. Майора, Д.Кузнецова, 6</t>
  </si>
  <si>
    <t>опора № 2-18 сущ. ВЛ-0,4 кВ ф.2 ТП-923 Л-40 ПС 110 кВ Ерзовка</t>
  </si>
  <si>
    <t>Атаханов А.К.</t>
  </si>
  <si>
    <t>Волгоградская область, Городищенский район, р.п. Ерзовка, ул. Жемчужная, 17, кадастровый номер 34:03:140106:646</t>
  </si>
  <si>
    <t>опора проектируемой ВЛ-0,4 кВ от сущ. ВЛ-0,4 кВ ф.1 КТП-274А Л-24 ПС 110 кВ Ерзовка</t>
  </si>
  <si>
    <t>Попова Е.В.</t>
  </si>
  <si>
    <t>Волгоградская область, Городищенский район, р.п. Ерзовка, ул. Жемчужная, 12, кадастровый номер 34:03:140101:3790</t>
  </si>
  <si>
    <t>Одинаев А.А.</t>
  </si>
  <si>
    <t>Волгоградская область, Городищенский район, р.п. Ерзовка, ул. Чекунова, 25, кадастровый номер 34:03:140106:620</t>
  </si>
  <si>
    <t>опора № 3-20А сущ. ВЛ-0,4 кВ ф.3 ТП-11 Л-5 ПС 110 кВ Ерзовка</t>
  </si>
  <si>
    <t>Кагадий О.А.</t>
  </si>
  <si>
    <t>Волгоградская область, Городищенский район, р.п. Ерзовка, ул. Степная, 1</t>
  </si>
  <si>
    <t>опора № 1-15 сущ. ЛЭП-0,4 кВ КТП-420 Л-32 ПС 110 кВ Ерзовка</t>
  </si>
  <si>
    <t>Деркачев М.П.</t>
  </si>
  <si>
    <t>Волгоградская область, Городищенский район, р.п. Ерзовка, пер. Полевой, 17</t>
  </si>
  <si>
    <t>опора № 9-5/4 сущ. ЛЭП-0,4 кВ ф.9 ТП-13 Л-5 РП-2 (Л-25 ПС 110 кВ Ерзовка)</t>
  </si>
  <si>
    <t>Кириченко С.А.</t>
  </si>
  <si>
    <t>Волгоградская область, Городищенский район, р.п. Ерзовка, ул. Фруктовая, 32А</t>
  </si>
  <si>
    <t>опора проектируемой ЛЭП-0,4 кВ  от существующей ЛЭП-0,4 кВ ф.1 КТП-274А Л-24 ПС 110/10 кВ "Ерзовка"</t>
  </si>
  <si>
    <t>Кондрашков В.В.</t>
  </si>
  <si>
    <t>Волгоградская область, Городищенский район, р.п. Ерзовка, ул. Серебрянная, 27</t>
  </si>
  <si>
    <t>опора № 2-1/13 сущ. ЛЭП-0,4 кВ ф.2 КТП-346 Л-24 ПС 110/10 кВ "Ерзовка"</t>
  </si>
  <si>
    <t>Бокерия Е.А.</t>
  </si>
  <si>
    <t>Волгоградская область, Городищенский район, р.п. Ерзовка, ул. Фруктовая, 32</t>
  </si>
  <si>
    <t>опора № 1-1/5 существующей ЛЭП-0,4 кВ ф. 1 КТП-274А Л-24 ПС "Ерзовка"</t>
  </si>
  <si>
    <t>ИП Сологуб Н.В.</t>
  </si>
  <si>
    <t>Волгоградская область, Городищенский район, р.п. Ерзовка, ул. Молодежная, № 6.11 в Схеме размещения нестационарных торговых объектов</t>
  </si>
  <si>
    <t>опора № 5-9 сущ. ВЛ-0,4 кВ ф.5 ТП-26 Л-5 РП-2 Л-25 ПС 110 кВ Ерзовка</t>
  </si>
  <si>
    <t>Кравченко Д.А.</t>
  </si>
  <si>
    <t>Волгоградская область, р.п. Октябрьский, ул. Круглякова, 115</t>
  </si>
  <si>
    <t xml:space="preserve"> опора проектируемой ЛЭП-0,4 кВ от сущ. ЛЭП-0,4 кВ ф.2 КТП-96 Л-15 ПС 110 кВ Октябрьская</t>
  </si>
  <si>
    <t>Карпов А.В.</t>
  </si>
  <si>
    <t>Волгоградская область, р.п. Октябрьский, ул. Краснознаменская, 21а, кадастровый номер 34:21:070008:98</t>
  </si>
  <si>
    <t>опора № 1-5/4 сущ. ВЛ-0,4 кВ ф.1 КТП-67 Л-9 ПС 110 кВ Октябрьская</t>
  </si>
  <si>
    <t>Крюкова В.А.</t>
  </si>
  <si>
    <t>Волгоградская область, р.п. Октябрьский, ул. Луговая, 7, кадастровый номер 34:21:070004:1449</t>
  </si>
  <si>
    <t>опора № 3/22 сущ. ВЛ-0,4 кВ ф.3 КТП-93 Л-9 ПС 110 кВ Октябрьская</t>
  </si>
  <si>
    <t>Харламова Р.Н.</t>
  </si>
  <si>
    <t>Волгоградская область, р.п. Октябрьский, ул. Краснознаменская, 10, кадастровый номер 34:21:070007:109</t>
  </si>
  <si>
    <t>опора № 1-4/2 сущ. ЛЭП-0,4 кВ ф.1 КТП-67 Л-9 ПС 110 кВ Октябрьская</t>
  </si>
  <si>
    <t>Беляева Н.М.</t>
  </si>
  <si>
    <t>Волгоградская область, р.п. Октябрьский, ул. Водопроводная, 1а, кадастровый номер 34:21:070007:0015</t>
  </si>
  <si>
    <t>опора № 2/4 сущ. ЛЭП-0,4 кВ ф.2 КТП-69 Л-9 ПС 110 кВ Октябрьская</t>
  </si>
  <si>
    <t>ИП КФХ Киреев Н.Е.</t>
  </si>
  <si>
    <t>Волгоградская область, р.п. Октябрьский, ул. Производственная, 29а</t>
  </si>
  <si>
    <t>опора проектируемой ЛЭП-0,4 кВ от РУ-0,4 кВ ф.2 КТП-78 Л-23 ПС 110 кВ Октябрьская</t>
  </si>
  <si>
    <t>ИП Кличев Ж.М.</t>
  </si>
  <si>
    <t>Волгоградская область, р.п. Октябрьский, ул. Ленина, 52, кадастровый номер 34:21:070002:182</t>
  </si>
  <si>
    <t>опора № 11/10 сущ. ЛЭП-0,4 кВ ф.11 ТП-56 Л-10 ПС 110 кВ Октябрьская</t>
  </si>
  <si>
    <t>ИП Стрельченко А.В.</t>
  </si>
  <si>
    <t>Волгоградская область, р.п. Октябрьский, ул. Круглякова, 56А, кадастровый номер 34:21:070006:1060</t>
  </si>
  <si>
    <t xml:space="preserve"> на опоре существующей ВЛ-0,4 кВ ф.4 КТП-110 Л-10 ПС 110 кВ Октябрьская</t>
  </si>
  <si>
    <t>ИП Волынкина Л.Г.</t>
  </si>
  <si>
    <t>Волгоградская область, р.п. Октябрьский, ул. Свердлова, 22А, кадастровый номер 34:21:070009:152</t>
  </si>
  <si>
    <t>опора № 3/27А сущ. ВЛ-0,4 кВ ф.3 КТП-67 Л-9 ПС 110 кВ Октябрьская</t>
  </si>
  <si>
    <t>Знайков Е.С.</t>
  </si>
  <si>
    <t>Волгоградская область, г. Волгоград, Тракторозаводской район, квартал 01_02_016 (Латошинский песчаный карьер), кадастровый номер 34:34:010004:297</t>
  </si>
  <si>
    <t>опора № 8-1/8 сущ. ЛЭП-0,4 кВ ф.8 ТП-999А Л-18 ПС 110 кВ Рынок</t>
  </si>
  <si>
    <t>Курдюков В.С.</t>
  </si>
  <si>
    <t>Волгоградская область, г. Волгоград, ул. Тополиная, 38</t>
  </si>
  <si>
    <t>опора проектируемой ЛЭП-0,4 кВ от сущ. ЛЭП-0,4 кВ ф.7 ТП-999А Л-18 ПС 110 кВ Рынок</t>
  </si>
  <si>
    <t>Солдаев А.М.</t>
  </si>
  <si>
    <t>Волгоградская область, г. Волгоград, ул. Уссурийская, 61</t>
  </si>
  <si>
    <t>опора № 19/7 сущ. ВЛ-0,4 кВ ф.19 ТП-693 Л-37 ПС 110 кВ Курганная</t>
  </si>
  <si>
    <t>Строков А.В.</t>
  </si>
  <si>
    <t>Волгоградская область, г. Волгоград, ул. Прохладная, 5</t>
  </si>
  <si>
    <t>опора проектируемой ЛЭП-0,4 кВ от существующей ЛЭП-0,4 кВ ф.8 ТП-999А Л-18 ПС 110 кВ Рынок</t>
  </si>
  <si>
    <t>Аникин А.Г.</t>
  </si>
  <si>
    <t>Волгоградская область, г. Волгоград, ул. Тополиная, 40, кадастровый номер 34:34:010004:301</t>
  </si>
  <si>
    <t>опора проектирумеой ЛЭП-0,4 кВ от сущ. ЛЭП-0,4 кВ ф.7 ТП-999А Л-18 ПС 110 кВ Рынок</t>
  </si>
  <si>
    <t>Местная религиозная организация православный храм Прихода Мученицы Надежда п. Новая Надежда Городищенского района Волгоградской Епархии Русской Православной Церкви (Московский Патриархат)</t>
  </si>
  <si>
    <t>Волгоградская область, Городищенский район, пос. Новая Надежда, ул. Центральная, 3б, кадастровый номер 34:03:160001:899</t>
  </si>
  <si>
    <t>РУ-0,4 кВ ф.4 яч.1 ТП-А900 Л-11 ПС 110 кВ Степная</t>
  </si>
  <si>
    <t>ИП Кузьминых И.М.</t>
  </si>
  <si>
    <t>Волгоградская обл., г. Волжский, по ул. Александрова напротив 18 мкр. на пересечении ул.Александрова и Дружбы</t>
  </si>
  <si>
    <t>Л-14 ПС 110 кВ Городская-3</t>
  </si>
  <si>
    <t>Ховрин С.Н.</t>
  </si>
  <si>
    <t>Волгоградская обл., г. Волжский, СНТ"Изобилие", ул.Грушовая,43</t>
  </si>
  <si>
    <t>Л-64 ПС 110 кВ Городская-1</t>
  </si>
  <si>
    <t>Ануфриева Т.Т.</t>
  </si>
  <si>
    <t>Волгоградская обл., г. Волжский, п.Краснооктябрьский, ул.Титова,111</t>
  </si>
  <si>
    <t>Л-21 ПС 110 кВ ЛПК</t>
  </si>
  <si>
    <t>Песчаная О.Н.</t>
  </si>
  <si>
    <t>Волгоградская обл., г. Волжский, п.Рабочий, ул.Прибрежная,88</t>
  </si>
  <si>
    <t>Л-15 ПС 110 кВ Городская-1</t>
  </si>
  <si>
    <t>Пискунова Л.В.</t>
  </si>
  <si>
    <t>Волгоградская обл., г. Волжский, п. Металлург, ул. Двинская, 12</t>
  </si>
  <si>
    <t>Л-21 ПС 110 кВ Городская-3</t>
  </si>
  <si>
    <t>Лысова Н.В.</t>
  </si>
  <si>
    <t>Волгоградская обл., г. Волжский, п. Краснооктябрьский, ул. Красных Комиссаров, 12</t>
  </si>
  <si>
    <t>Л-13 ПС 110 кВ ЛПК</t>
  </si>
  <si>
    <t>Исаенко В.В.</t>
  </si>
  <si>
    <t>Волгоградская обл., г. Волжский, п. Рабочий, ул. 20 Партсъезда, 7</t>
  </si>
  <si>
    <t>Л-12 ПС 110 кВ Городская-1</t>
  </si>
  <si>
    <t>ТСН СНТ "Труд" в интересах Загумёнова Р.Н.</t>
  </si>
  <si>
    <t>Волгоградская обл., г. Волжский, ДНТ "Труд", ул.Высоковольтная, 2</t>
  </si>
  <si>
    <t>Л-8 ПС 35 кВ Скудры</t>
  </si>
  <si>
    <t>ТСН СНТ "Лазурное" в интересах Романенко Ф.М.</t>
  </si>
  <si>
    <t>Волгоградская обл., г. Волжский, СНТ "Лазурное", ул.Сахарная,7</t>
  </si>
  <si>
    <t>Л-8 ПС 110 кВ Зеленая</t>
  </si>
  <si>
    <t>Данилина Н.П.</t>
  </si>
  <si>
    <t>Волгоградская обл., г. Волжский, п.Рабочий, ул.Баумана,25</t>
  </si>
  <si>
    <t>Нугманова Г.М.</t>
  </si>
  <si>
    <t>Волгоградская обл., г. Волжский, п.Рабочий, ул.Октябрьская,14</t>
  </si>
  <si>
    <t>СНТ СН "Химик" в интересах Доберчак М.В.</t>
  </si>
  <si>
    <t>Волгоградская обл., г. Волжский, СНТ "Химик", ул. 2 Гидростроевская, 23</t>
  </si>
  <si>
    <t>Л-3 ПС 35 кВ Скудры</t>
  </si>
  <si>
    <t>ТСН СНТ "Вишневый сад" в интересах Ульянова Д.С.</t>
  </si>
  <si>
    <t>Волгоградская обл., г. Волжский, СНТ "Вишневый сад", ул.Цветочная, 16</t>
  </si>
  <si>
    <t>СНТ СН "Химик" в интересах Федотова А.В.</t>
  </si>
  <si>
    <t>Волгоградская обл., г. Волжский, СНТ "Химик", ул. 2 Гидростроевская, 63</t>
  </si>
  <si>
    <t>Мамедова В.Ф.</t>
  </si>
  <si>
    <t>Волгоградская обл., г. Волжский, п.Рабочий, ул.Казначеева,8</t>
  </si>
  <si>
    <t>ООО "СМТ"</t>
  </si>
  <si>
    <t>Волгоградская обл., г. Волжский, ул. Горького, 41 "д"</t>
  </si>
  <si>
    <t>Л-8 ПС 110 кВ Городская-1</t>
  </si>
  <si>
    <t>Каражеляскова Л.И.</t>
  </si>
  <si>
    <t>Волгоградская обл., г. Волжский, п.Краснооктябрьский, ул.40 лет Октября,29</t>
  </si>
  <si>
    <t>ТСН СНТ "Вишневый сад" в интересах Тиркина С.Н.</t>
  </si>
  <si>
    <t>Волгоградская обл., г. Волжский, СНТ"Вишневый сад", ул.Дачная,13</t>
  </si>
  <si>
    <t>СНТ "Дары природы" в интересах Гребенюк Н.М.</t>
  </si>
  <si>
    <t>Волгоградская обл., г. Волжский, СНТ "Дары природы", ул.Цветочная,20</t>
  </si>
  <si>
    <t>Л-18 ПС 220 кВ Волжская</t>
  </si>
  <si>
    <t>ТСН СНТ "Лазурное" в интересах Диванян А.А.</t>
  </si>
  <si>
    <t>Волгоградская обл., г. Волжский, СНТ "Лазурное", ул.Изумрудная,17</t>
  </si>
  <si>
    <t>ИП Чешева И.П.</t>
  </si>
  <si>
    <t>Волгоградская обл., г. Волжский, по ул. Александрова напротив 18мкр. на расстоянии 191,6 м.от пересечения ул. Дружбы</t>
  </si>
  <si>
    <t>Л-6 ПС 110 кВ Городская-3</t>
  </si>
  <si>
    <t>Ирхина Е. А.</t>
  </si>
  <si>
    <t>Волгоградская обл., г. Волжский, СНТ "Химик", ул.Малая Приканальная, 19</t>
  </si>
  <si>
    <t>Л-12 ПС 110 кВ Зеленая</t>
  </si>
  <si>
    <t>Кочкин Д.В.</t>
  </si>
  <si>
    <t>Волгоградская обл., г. Волжский, п. Краснооктябрьский, ул. Овражная, 42</t>
  </si>
  <si>
    <t>Л-17 ПС 110 кВ ЛПК</t>
  </si>
  <si>
    <t>СНТ СН "Химик" (в интересах Ледовского К.В.)</t>
  </si>
  <si>
    <t>Волгоградская обл., г. Волжский, СНТ "Химик", ул.1-я Линия,21А</t>
  </si>
  <si>
    <t>Коробкин В.Г.</t>
  </si>
  <si>
    <t>Волгоградская обл., г. Волжский, мкр. 32 "а", напротив земельного участка пр.Ленина, 405 "а"</t>
  </si>
  <si>
    <t>Л-32 ПС 110 кВ Городская-2</t>
  </si>
  <si>
    <t>Сергеев С.П.</t>
  </si>
  <si>
    <t>Волгоградская обл., г. Волжский, мкр. Южный, ул. Царицынская, 21</t>
  </si>
  <si>
    <t>ИП Блинникова М.А.</t>
  </si>
  <si>
    <t>Волгоградская обл., г. Волжский, ул. Мира, 121 "а"</t>
  </si>
  <si>
    <t>Волгоградское региональное отделение Партии "ЕДИНАЯ РОССИЯ"</t>
  </si>
  <si>
    <t>Волгоградская обл., г. Волжский, пр. Ленина, 97</t>
  </si>
  <si>
    <t>Л-23 ПС 110 кВ Городская-1</t>
  </si>
  <si>
    <t>ТСН СНТ "Вишневый сад" в интересах Фисенко В.Н.</t>
  </si>
  <si>
    <t>Волгоградская обл., г. Волжский, СНТ "Вишневый сад", ул. Дачная,58</t>
  </si>
  <si>
    <t>СНТ СН "Возрождение" в интересах Чередниченко С.М.</t>
  </si>
  <si>
    <t>Волгоградская обл., г. Волжский, СНТ "Возрождение", ул. Круговая, 12</t>
  </si>
  <si>
    <t>Л-17 ПС 110 кВ Зеленая</t>
  </si>
  <si>
    <t>Петренко С.Н.</t>
  </si>
  <si>
    <t>Волгоградская обл., г. Волжский, ул. Зорге, 7 "а"</t>
  </si>
  <si>
    <t>Л-32 ПС 220 кВ Волжская</t>
  </si>
  <si>
    <t>Еремеев А.А.</t>
  </si>
  <si>
    <t>Волгоградская обл., г. Волжский, п.Рабочий, у.Баумана,7</t>
  </si>
  <si>
    <t>Зайнетдинов Д.Х.</t>
  </si>
  <si>
    <t>Волгоградская обл., г. Волжский, п. Краснооктябрьский, ул. Титова, 16</t>
  </si>
  <si>
    <t>ИП Харченко В.П.</t>
  </si>
  <si>
    <t>Волгоградская обл., г. Волжский, ул.Мира,143</t>
  </si>
  <si>
    <t>Л-2 ПС 110 кВ Городская-2</t>
  </si>
  <si>
    <t>Петренко Н.Е.</t>
  </si>
  <si>
    <t>Волгоградская обл., г. Волжский, п. Краснооктябрьский, ул. Степная, 21</t>
  </si>
  <si>
    <t>ИП Вейт Л.В.</t>
  </si>
  <si>
    <t>Волгоградская обл., г. Волжский, ул. Мира, 27, помещение №VI</t>
  </si>
  <si>
    <t>Л-10 ПС 110 кВ Городская-2</t>
  </si>
  <si>
    <t>Кленская Р.Е.</t>
  </si>
  <si>
    <t>Волгоградская обл., г. Волжский, СНТ "Изобилие", ул. Речная, 87</t>
  </si>
  <si>
    <t>ТСН СНТ "Лазурное", в интересах Кузиной Л.Н.</t>
  </si>
  <si>
    <t>Волгоградская обл., г. Волжский, СНТ "Лазурное", ул.Островная,2</t>
  </si>
  <si>
    <t>Головач А.А.</t>
  </si>
  <si>
    <t>Волгоградская обл., г. Волжский, п.Краснооктябрьский, ул.Славянская, 55</t>
  </si>
  <si>
    <t>Фетисова Н.Ю.</t>
  </si>
  <si>
    <t>Волгоградская обл., г. Волжский, п. Металлург, ул. Иртышская, 21</t>
  </si>
  <si>
    <t>Кувалдина Е.В.</t>
  </si>
  <si>
    <t>Волгоградская обл., г. Волжский, СНТ "Новые сады", ул. Шоферов, 79</t>
  </si>
  <si>
    <t>СНТ "Дары природы" в интересах Горбунова М.А.</t>
  </si>
  <si>
    <t>Волгоградская обл., г. Волжский, СНТ "Дары природы", ул.Цветочная,13</t>
  </si>
  <si>
    <t>СНТ СН "Химик" в интересах Ильичевой И.Е.</t>
  </si>
  <si>
    <t>Волгоградская обл., г. Волжский, СНТ "Химик", ул. 2 Гидростроевская, 45</t>
  </si>
  <si>
    <t>ТСН СНТ "Труд" в интересах Байдин В.А.</t>
  </si>
  <si>
    <t>Волгоградская обл., г. Волжский, ДНТ "Труд", ул. Садовая, 24</t>
  </si>
  <si>
    <t>Перцева И.Г.</t>
  </si>
  <si>
    <t>Волгоградская обл., г. Волжский, п. Рабочий, ул. Пивнева, 3</t>
  </si>
  <si>
    <t>ГСК "Полиграфист" в интересах Малахова С.Н.</t>
  </si>
  <si>
    <t>Волгоградская обл., г. Волжский, ул. Пушкина, 79</t>
  </si>
  <si>
    <t>Тимаков И.В.</t>
  </si>
  <si>
    <t>Волгоградская обл., г. Волжский, СНТ "Изобилие", ул. Подгорная, 3</t>
  </si>
  <si>
    <t>Непенкин В.М.</t>
  </si>
  <si>
    <t>Волгоградская обл., г. Волжский, ул. Циолковского, 20В</t>
  </si>
  <si>
    <t>Л-21 ПС 220 кВ Волжская</t>
  </si>
  <si>
    <t>Наймарк И.В.</t>
  </si>
  <si>
    <t>Волгоградская обл., г. Волжский, ул. Коммунистическая, 21 "б"</t>
  </si>
  <si>
    <t>Л-19 ПС 220 кВ Волжская</t>
  </si>
  <si>
    <t>Гладилин Д.А.</t>
  </si>
  <si>
    <t>Волгоградская обл., г. Волжский, п.Краснооктябрьский, пер.Некрасова,11</t>
  </si>
  <si>
    <t>Корнеева Л.Н.</t>
  </si>
  <si>
    <t>Волгоградская обл., г. Волжский, п.Краснооктябрьский, ул.Кавказская, 9</t>
  </si>
  <si>
    <t>ТСН СНТ "Лазурное" в интересах Журавлевой А.Ю.</t>
  </si>
  <si>
    <t>Волгоградская обл., г. Волжский, СНТ "Лазурное", ул.Изумрудная,1</t>
  </si>
  <si>
    <t>ТСН СНТ "Лазурное", в интересах Лобынцевой Е.С.</t>
  </si>
  <si>
    <t>Волгоградская обл., г. Волжский, СНТ "Лазурное", ул. Спортивная, 13</t>
  </si>
  <si>
    <t>Бахирева Т.Е.</t>
  </si>
  <si>
    <t>Волгоградская обл., г. Волжский, мкр.Южный, ул.Ерусланская, 20</t>
  </si>
  <si>
    <t>Черкасова Е.О.</t>
  </si>
  <si>
    <t>Волгоградская обл., г. Волжский, ул. Алых Роз, 9</t>
  </si>
  <si>
    <t>Л-19 ПС 110 кВ Городская-3</t>
  </si>
  <si>
    <t>СНТ "Латекс" в интересах Бухаловой Е.А.</t>
  </si>
  <si>
    <t>Волгоградская обл., г. Волжский, СНТ "Латекс", ул.35, д.555</t>
  </si>
  <si>
    <t>СНТ СН "Химик" в интересах Лосевой Р.А.</t>
  </si>
  <si>
    <t>Волгоградская обл., г. Волжский, СНТ СН "Химик", ул.Набережная,28</t>
  </si>
  <si>
    <t>Бурлакова В.А.</t>
  </si>
  <si>
    <t>Волгоградская обл., г. Волжский, СНТ "Изобилие", ул.Речная,48</t>
  </si>
  <si>
    <t>Ключанкова В.А.</t>
  </si>
  <si>
    <t>Волгоградская обл., г. Волжский, ТСН СНТ "Изобилие", ул.Абрикосовая, 16</t>
  </si>
  <si>
    <t>Китапова Е.М.</t>
  </si>
  <si>
    <t>р.п. Средняя Ахтуба, ул. Западная, 9</t>
  </si>
  <si>
    <t>ИП Хан О.С.</t>
  </si>
  <si>
    <t>Волгоградская обл., г. Волжский, ул. Химиков, 18 "а"</t>
  </si>
  <si>
    <t>Л-7, Л-4 ПС 110 кВ Городская-1</t>
  </si>
  <si>
    <t>Малиновский А.А.</t>
  </si>
  <si>
    <t>Волгоградская обл., г. Волжский, пр. Ленина, 414 "а"</t>
  </si>
  <si>
    <t>ТСН СНТ "Лазурное", в интересах Лаптенковой Н.М.</t>
  </si>
  <si>
    <t>Волгоградская обл., г. Волжский, СНТ "Лазурное", ул.Лазурная,11</t>
  </si>
  <si>
    <t>ТСН СНТ "Лазурное", в интересах Сухаренко Е.М.</t>
  </si>
  <si>
    <t>Волгоградская обл., г. Волжский, СНТ "Лазурное, ул. Лазурная, 8</t>
  </si>
  <si>
    <t>ТСН СНТ "Лазурное", в интересах Минаевой Л.И.</t>
  </si>
  <si>
    <t>Волгоградская обл., г. Волжский, СНТ "Лазурное", ул. Лазурная, 9</t>
  </si>
  <si>
    <t>Березкина Н.В.</t>
  </si>
  <si>
    <t>Волгоградская обл., г. Волжский, п. Металлург, ул. Смоленская, 41</t>
  </si>
  <si>
    <t>Суслов А.А.</t>
  </si>
  <si>
    <t>Волгоградская обл., г. Волжский, СНТ "Изобилие", ул.Грушовая,123</t>
  </si>
  <si>
    <t>Беляев А.В.</t>
  </si>
  <si>
    <t>Волгоградская обл., г. Волжский, ул.Плеханова, 1А</t>
  </si>
  <si>
    <t>Мизяева Л.Н.</t>
  </si>
  <si>
    <t>Волгоградская обл., г. Волжский, п. Краснооктябрьский, ул. Кленовая, 10 "а"</t>
  </si>
  <si>
    <t>Муханова Р.М.</t>
  </si>
  <si>
    <t>Волгоградская обл., г. Волжский, п. Краснооктябрьский, пер. Фрунзе, 1 "б"</t>
  </si>
  <si>
    <t>Верстаков С.В.</t>
  </si>
  <si>
    <t>Волгоградская обл., г. Волжский, п. Краснооктябрьский, ул. Северная, 43</t>
  </si>
  <si>
    <t>Васильев Д.П.</t>
  </si>
  <si>
    <t>Волгоградская обл., г. Волжский, п. Краснооктябрьский, пер. Земляничный 5</t>
  </si>
  <si>
    <t>Кузнецова Е.В.</t>
  </si>
  <si>
    <t>Волгоградская обл., г. Волжский, СНТ "Изобилие", ул. Вишневая, 2 "а"</t>
  </si>
  <si>
    <t>Л-29 ПС 110 кВ Городская-1</t>
  </si>
  <si>
    <t>Кострюков А.В.</t>
  </si>
  <si>
    <t>Волгоградская обл., г. Волжский, п. Краснооктябрьский, ул. Лысенко, 25</t>
  </si>
  <si>
    <t>Хачикян Г.Н.</t>
  </si>
  <si>
    <t>Волгоградская обл., г. Волжский, п.Рабочий, ул.Ангарская,60</t>
  </si>
  <si>
    <t>Л-38 ПС 110 кВ Городская-1</t>
  </si>
  <si>
    <t>Клюшкин Г.А.</t>
  </si>
  <si>
    <t>Волгоградская обл., г. Волжский, ул.Горького, 54 в квартале "Г" дом 17</t>
  </si>
  <si>
    <t>ТСН СНТ "Вишневый сад" в интересах Рамазановой Т.Л.</t>
  </si>
  <si>
    <t>Волгоградская обл., г. Волжский, СНТ "Вишневый сад", пер. Ореховый, 5</t>
  </si>
  <si>
    <t>Бондаренко С.И.</t>
  </si>
  <si>
    <t>Волгоградская обл., г. Волжский, п. Паромный, ул. Украинская, 30</t>
  </si>
  <si>
    <t>ТСН СНТ "Лазурное" в интересах Межлумовой Н.С.</t>
  </si>
  <si>
    <t>Волгоградская обл., г. Волжский, СНТ "Лазурное", ул. Лазурная, 5</t>
  </si>
  <si>
    <t>СНТ СН "Химик" в интересах Деркач Л.И.</t>
  </si>
  <si>
    <t>Волгоградская обл., г. Волжский, СНТ "Химик", ул. 3 Линия, 12</t>
  </si>
  <si>
    <t>СНТ СН "Химик" в интересах Ерофеевой Л.Г.</t>
  </si>
  <si>
    <t>Волгоградская обл., г. Волжский, СНТ "Химик", ул. 2 Гидростроевская, 10 "а"</t>
  </si>
  <si>
    <t>ТСН СНТ "Труд" в интересах Цапковой К.А.</t>
  </si>
  <si>
    <t>Волгоградская обл., г. Волжский, ДНТ "Труд", ул. Энергетическая, 2</t>
  </si>
  <si>
    <t>ТСН СНТ "Лазурное", в интересах Родина А.В.</t>
  </si>
  <si>
    <t>Волгоградская обл., г. Волжский, СНТ "Лазурное", ул. Сахарная, 9</t>
  </si>
  <si>
    <t>Зорина И.О.</t>
  </si>
  <si>
    <t>Волгоградская обл., г. Волжский, ул. Покровская, 32</t>
  </si>
  <si>
    <t>Михайлов А.В.</t>
  </si>
  <si>
    <t>Волгоградская обл., г. Волжский, ул.Благодатная, д.12</t>
  </si>
  <si>
    <t>Куценко В.Н.</t>
  </si>
  <si>
    <t>Волгоградская обл., г. Волжский, п. Краснооктябрьский, ул. Радужная, 54</t>
  </si>
  <si>
    <t>ТСН СНТ "Лазурное", в интересах Червоненко А.И.</t>
  </si>
  <si>
    <t>Волгоградская обл., г. Волжский, СНТ "Лазурное", ул.Изумрудная, 3</t>
  </si>
  <si>
    <t>Любимов В.А.</t>
  </si>
  <si>
    <t>Волгоградская обл., г. Волжский, п. Рабочий, ул. Прибрежная, 94</t>
  </si>
  <si>
    <t>ИП Тарасов В.П.</t>
  </si>
  <si>
    <t>Волгоградская обл., г. Волжский, ул. Дружбы, 26</t>
  </si>
  <si>
    <t>ТСН СНТ "Труд" в интересах Бирюкова В.А.</t>
  </si>
  <si>
    <t>Волгоградская обл., г. Волжский, ДНТ "Труд", пер.Лесопитомника,17А</t>
  </si>
  <si>
    <t>Голь О.А.</t>
  </si>
  <si>
    <t>Волгоградская обл., г. Волжский, СНТ "Изобилие", ул. Абрикосовая, 15</t>
  </si>
  <si>
    <t>ИП Гафнер Н.В.</t>
  </si>
  <si>
    <t>Волгоградская обл., г. Волжский, ул.Пушкина,80</t>
  </si>
  <si>
    <t>Л-4 ПС 110 кВ Городская-1</t>
  </si>
  <si>
    <t>Поповцева Г.А.</t>
  </si>
  <si>
    <t>Волгоградская обл., г. Волжский, СНТ "Изобилие", ул. Речная, 139</t>
  </si>
  <si>
    <t>Махонина С.В.</t>
  </si>
  <si>
    <t>Волгоградская обл., г. Волжский, п. Рабочий, ул. Орджоникидзе, 2</t>
  </si>
  <si>
    <t>Григорян А.Л.</t>
  </si>
  <si>
    <t>Волгоградская обл., г. Волжский, п. Краснооктябрьский, ул. Радужная, 60</t>
  </si>
  <si>
    <t>Коробейников В.Н.</t>
  </si>
  <si>
    <t>Волгоградская обл., г. Волжский, п. Краснооктябрьский, ул. Радужная, 108</t>
  </si>
  <si>
    <t>Рудикова М.Ю.</t>
  </si>
  <si>
    <t>Волгоградская обл., г. Волжский, ул.Образцовая, 2 В</t>
  </si>
  <si>
    <t>ТСН СНТ "Лазурное", в интересах Сильяновой Ю.В.</t>
  </si>
  <si>
    <t>Волгоградская обл., г. Волжский, СНТ "Лазурное", ул.Изумрудная,2</t>
  </si>
  <si>
    <t>СНТ СН "Химик" в интересах Прохоровой Л.А.</t>
  </si>
  <si>
    <t>Волгоградская обл., г. Волжский, СНТ "Химик", ул.Набережная, 35</t>
  </si>
  <si>
    <t>Мехманов И.Д.</t>
  </si>
  <si>
    <t>Волгоградская обл., г. Волжский, п.Рабочий, ул.Дзержинского,55</t>
  </si>
  <si>
    <t>СНТ СН "Химик" в интересах Бурдина Ю.И.</t>
  </si>
  <si>
    <t>Волгоградская обл., г. Волжский, СНТ "Химик", ул. Центральная, 20</t>
  </si>
  <si>
    <t>Надранчук С.П.</t>
  </si>
  <si>
    <t>Волгоградская обл., г. Волжский, п. Краснооктябрьский, ул. Космодемьянской, 39</t>
  </si>
  <si>
    <t>ТСН СНТ "Лазурное" в интересах Алексеева Р.Г.</t>
  </si>
  <si>
    <t>Волгоградская обл., г. Волжский, СНТ "Лазурное", ул. Изумрудная, 11</t>
  </si>
  <si>
    <t>Лейнинг Е.В.</t>
  </si>
  <si>
    <t>Волгоградская обл., г. Волжский, п. Металлург, ул. Царевская, 55</t>
  </si>
  <si>
    <t>ТСН СНТ "Труд" в интересах Гетманской А.Н.</t>
  </si>
  <si>
    <t>Волгоградская обл., г. Волжский, ТСН СНТ "Труд", ул. Сургучевка, 92 "а"</t>
  </si>
  <si>
    <t>ТСН СНТ "Вишневый сад" в интересах Мурзугалиева М.А.</t>
  </si>
  <si>
    <t>Волгоградская обл., г. Волжский, СНТ "Вишневый сад", ул. Виноградная, 15</t>
  </si>
  <si>
    <t>СНТ СН "Химик" (в интересах Синицкой Т.И.)</t>
  </si>
  <si>
    <t>Волгоградская обл., г. Волжский, СНТ "Химик", ул. Полигонная, 16</t>
  </si>
  <si>
    <t>Сокаро Е.Б.</t>
  </si>
  <si>
    <t>Волгоградская обл., г. Волжский, п. Рабочий, ул. Хользунова, 39</t>
  </si>
  <si>
    <t>Зейналова К.К.</t>
  </si>
  <si>
    <t>Волгоградская обл., г. Волжский, п.Рабочий, ул.Красноармейская, 23</t>
  </si>
  <si>
    <t>Л-24 ПС 110 кВ Городская-1</t>
  </si>
  <si>
    <t>Аляев П.Н.</t>
  </si>
  <si>
    <t>Волгоградская обл., г. Волжский, СНТ "Изобилие", ул. Вишневая, 158</t>
  </si>
  <si>
    <t>Онищук Т.Л.</t>
  </si>
  <si>
    <t>Волгоградская обл., г. Волжский, п. Рабочий, пр.Ленина, 289</t>
  </si>
  <si>
    <t>СНТ СН "Химик" в интересах Кубасовой В.В.</t>
  </si>
  <si>
    <t>Волгоградская обл., г. Волжский, СНТ "Химик", ул. 2 Линия, 11</t>
  </si>
  <si>
    <t>Сайфутдинова Т.М.</t>
  </si>
  <si>
    <t>Волгоградская обл., г. Волжский, мкр. Южный, ул. Царицынская, 17</t>
  </si>
  <si>
    <t>СНТ СН "Химик" в интересах Мухортовой Н.И..</t>
  </si>
  <si>
    <t>Волгоградская обл., г. Волжский, СНТ "Химик", ул. Высоковольтная, 1</t>
  </si>
  <si>
    <t>ИП Буняков В.А.</t>
  </si>
  <si>
    <t>Волгоградская обл., г. Волжский, Автодорога, 7,9</t>
  </si>
  <si>
    <t>Л-26 ПС 220 кВ Волжская</t>
  </si>
  <si>
    <t>Ваулина Н.А.</t>
  </si>
  <si>
    <t>Волгоградская обл., г. Волжский, СНТ "Изобилие", ул. Подгорная, 50</t>
  </si>
  <si>
    <t>ООО "Татьяна"</t>
  </si>
  <si>
    <t>Волгоградская обл., г. Волжский, ул.87 Гвардейская,45А</t>
  </si>
  <si>
    <t>Шабалаева Д.П.</t>
  </si>
  <si>
    <t>Волгоградская обл., г. Волжский, СНТ "Изобилие", ул.Яблоневая, д.45</t>
  </si>
  <si>
    <t>Комарист Е.В.</t>
  </si>
  <si>
    <t>Волгоградская обл., г. Волжский, СНТ "Изобилие", ул. Вишневая, 48</t>
  </si>
  <si>
    <t>Луканина И.А.</t>
  </si>
  <si>
    <t>Волгоградская обл., г. Волжский, СНТ "Изобилие", ул. Речная, 42</t>
  </si>
  <si>
    <t>Чебанов Л.В.</t>
  </si>
  <si>
    <t>Волгоградская обл., г. Волжский, СНТ "Изобилие", ул. Вишневая,7</t>
  </si>
  <si>
    <t>Сибгатуллин Т.Р.</t>
  </si>
  <si>
    <t>Волгоградская обл., г. Волжский, ул. Ягодная, 18</t>
  </si>
  <si>
    <t>Городжая В.И.</t>
  </si>
  <si>
    <t>Волгоградская обл., г. Волжский, ул. Крымского, 33</t>
  </si>
  <si>
    <t>Маматов Д.А.</t>
  </si>
  <si>
    <t>Волгоградская обл., г. Волжский, п. Паромный, ул. Тихая, 7</t>
  </si>
  <si>
    <t>Кананыхин В.Н.</t>
  </si>
  <si>
    <t>Волгоградская обл., г. Волжский, п.Краснооктябрьский, ул.Радужная, 95</t>
  </si>
  <si>
    <t>Васюгова Н.В.</t>
  </si>
  <si>
    <t>Волгоградская обл., г. Волжский, п.Рабочий, ул.Верхнеахтубинская, 66</t>
  </si>
  <si>
    <t>Парусова Е.П.</t>
  </si>
  <si>
    <t>Волгоградская обл., г. Волжский, п.Краснооктябрьский, ул. Славянская, 104</t>
  </si>
  <si>
    <t>СНТ СН "Химик" (в интересах Баранова В.П.)</t>
  </si>
  <si>
    <t>Волгоградская обл., г. Волжский, СНТ "Химик", ул.Октябрьская,39</t>
  </si>
  <si>
    <t>СНТ СН "Химик" в интересах Никитина А.В.</t>
  </si>
  <si>
    <t>Волгоградская обл., г. Волжский, СНТ "Химик", ул. 1 Линия, 19</t>
  </si>
  <si>
    <t>СНТ СН "Химик" в интересах Ноздрина Ю.А.</t>
  </si>
  <si>
    <t>Волгоградская обл., г. Волжский, СНТ "Химик", ул. 2-ая Гидростроевская, 74</t>
  </si>
  <si>
    <t>Бедаев О.В.</t>
  </si>
  <si>
    <t>Волгоградская обл., г. Волжский, СНТ "Изобилие", ул.Яблоневая, 83</t>
  </si>
  <si>
    <t>Сокиркина Н.В.</t>
  </si>
  <si>
    <t>Волгоградская обл., г. Волжский, п.Краснооктябрьский, ул.Толстого, д. 28</t>
  </si>
  <si>
    <t>ООО "Лаборатория цифрового зрения</t>
  </si>
  <si>
    <t>Волгоградская обл., г. Волжский, пересечение ул. Александрова - ул. Дружбы</t>
  </si>
  <si>
    <t>Надранчук А.Н.</t>
  </si>
  <si>
    <t>Волгоградская обл., г. Волжский, п.Краснооктябрьский, ул. Толстого, 42</t>
  </si>
  <si>
    <t>Передельская Ю.А.</t>
  </si>
  <si>
    <t>Волгоградская обл., г. Волжский, СНТ "Изобилие", ул. Набережная, 21</t>
  </si>
  <si>
    <t>Шишова Л.С.</t>
  </si>
  <si>
    <t>Волгоградская обл., г. Волжский, п. Уральский, ул. Юбилейная, 32</t>
  </si>
  <si>
    <t>Шленников И.В.</t>
  </si>
  <si>
    <t>Волгоградская обл., г. Волжский, ул. Плеханова, 1Б</t>
  </si>
  <si>
    <t>Боченин А.А.</t>
  </si>
  <si>
    <t>Волгоградская обл., г. Волжский, п. Краснооктябрьский, ул. Овражная, 13</t>
  </si>
  <si>
    <t>Пудикова Л.И.</t>
  </si>
  <si>
    <t>Волгоградская обл., г. Волжский, п. Паромный, ул. Кубанская, 12</t>
  </si>
  <si>
    <t>Маньковский В.В.</t>
  </si>
  <si>
    <t>Волгоградская обл., г. Волжский, СНТ "Изобилие", ул.Грушовая, 48</t>
  </si>
  <si>
    <t>Беляков Г.В.</t>
  </si>
  <si>
    <t>Волгоградская обл., г. Волжский, СНТ "Изобилие", ул. Виноградная, 67</t>
  </si>
  <si>
    <t>ИП Ковалёв А.Н.</t>
  </si>
  <si>
    <t>Волгоградская обл., г. Волжский, ул.Мира,145, помещение 3</t>
  </si>
  <si>
    <t>Да Сильвейра Фелиш А.Ж.</t>
  </si>
  <si>
    <t>Волгоградская обл., г. Волжский, СНТ ""Изобилие", ул.Речная,140</t>
  </si>
  <si>
    <t>Аракелян В.Т.</t>
  </si>
  <si>
    <t>Волгоградская обл., г. Волжский, СНТ "Изобилие", ул. Грушовая, 118</t>
  </si>
  <si>
    <t>Заикин А.А.</t>
  </si>
  <si>
    <t>Волгоградская обл., г. Волжский, п. Краснооктябрьский, ул. Покровская, 81</t>
  </si>
  <si>
    <t>Рядинская Т.Н.</t>
  </si>
  <si>
    <t>Волгоградская обл., г. Волжский, ул. Октябрьская, 44</t>
  </si>
  <si>
    <t>Филатов Д.А.</t>
  </si>
  <si>
    <t>Волгоградская обл., г. Волжский, п.Краснооктябрьский, ул. Лескова, д. 28</t>
  </si>
  <si>
    <t>Л-16 ПС 110 кВ ЛПК</t>
  </si>
  <si>
    <t>Титерина Л.М.</t>
  </si>
  <si>
    <t>Волгоградская обл., г. Волжский, п.Рабочий, ул.Пивнева, 24</t>
  </si>
  <si>
    <t>СНТ СН "Химик" в интересах Позмоговой Е.П.</t>
  </si>
  <si>
    <t>Волгоградская обл., г. Волжский, СНТ "Химик", ул. Гидростроевская, 58</t>
  </si>
  <si>
    <t>ТСН СНТ "Вишневый сад" в интересах Мытко О.А.</t>
  </si>
  <si>
    <t>Волгоградская обл., г. Волжский, СНТ "Вишневый сад", ул. Дачная, 40</t>
  </si>
  <si>
    <t>СНТ СН "Химик" (в интересах Варламовой Т.Н.)</t>
  </si>
  <si>
    <t>Волгоградская обл., г. Волжский, СНТ "Химик", ул.Высоковольтная, 58</t>
  </si>
  <si>
    <t>Шамигулова Л.С.</t>
  </si>
  <si>
    <t>Волгоградская обл., г. Волжский, п. Краснооктябрьский, пер. Заречный, 14</t>
  </si>
  <si>
    <t>ИП Ичетовкина Е.Я.</t>
  </si>
  <si>
    <t>Волгоградская обл., г. Волжский, ул. Оломоуцкая, 23, помещение №05</t>
  </si>
  <si>
    <t>Л-14 ПС 110 кВ Городская-2</t>
  </si>
  <si>
    <t>Чухарев Л.А.</t>
  </si>
  <si>
    <t>Волгоградская обл., г. Волжский, СНТ "Химик", ул.Полигонная,34</t>
  </si>
  <si>
    <t>Бабенко В.А.</t>
  </si>
  <si>
    <t>Волгоградская обл., г. Волжский, п. Рабочий, ул. Октябрьская, 86</t>
  </si>
  <si>
    <t>Соколы Е.К.</t>
  </si>
  <si>
    <t>Волгоградская обл., г. Волжский, СНТ "Изобилие", ул. Виноградная, 86</t>
  </si>
  <si>
    <t>Оронова Н.В.</t>
  </si>
  <si>
    <t>Волгоградская обл., г. Волжский, ул. Тихая, 38</t>
  </si>
  <si>
    <t>ИП Саргсян Л.Г.</t>
  </si>
  <si>
    <t>Волгоградская обл., г. Волжский, пл. Труда, 4 "а"</t>
  </si>
  <si>
    <t>Л-15 ПС 110 кВ Городская-2</t>
  </si>
  <si>
    <t>Ткаченко О.А.</t>
  </si>
  <si>
    <t>Волгоградская обл., г. Волжский, ул. Жемчужная, 3</t>
  </si>
  <si>
    <t>Малютин И.В.</t>
  </si>
  <si>
    <t>Волгоградская обл., г. Волжский, ул. Жемчужная, 3 "а"</t>
  </si>
  <si>
    <t>ООО "Зодчий"</t>
  </si>
  <si>
    <t>Волгоградская обл., г. Волжский, ул. Энгельса, 9</t>
  </si>
  <si>
    <t>СНТ СН "Химик" (в интересах Николаевой С.А.)</t>
  </si>
  <si>
    <t>Волгоградская обл., г. Волжский, СНТ "Химик", ул.Малая Приканальная,44</t>
  </si>
  <si>
    <t>СНТ СН "Химик" в интересах Сторожевых М.В.</t>
  </si>
  <si>
    <t>Волгоградская обл., г. Волжский, СНТ "Химик", ул.Приканальная,84</t>
  </si>
  <si>
    <t>СНТ СН "Химик" в интересах Денисова Н.В.</t>
  </si>
  <si>
    <t>Волгоградская обл., г. Волжский, СНТ "Химик", ул.Приканальная,78</t>
  </si>
  <si>
    <t>Волгоградская обл., г. Волжский, СНТ "Химик", ул.Приканальная,76</t>
  </si>
  <si>
    <t>СНТ СН "Химик" в интересах Коротковой О.З.</t>
  </si>
  <si>
    <t>Волгоградская обл., г. Волжский, СНТ "Химик", ул.Приканальная, 86</t>
  </si>
  <si>
    <t>СНТ СН "Химик" в интересах Хашобина Н.Е.</t>
  </si>
  <si>
    <t>Волгоградская обл., г. Волжский, СНТ "Химик", ул.Приканальная, 67</t>
  </si>
  <si>
    <t>ИП глава КФХ Агафонова О.Н.</t>
  </si>
  <si>
    <t>Среднеахтубинский р-он, примерно 7км. от п.Звездный по направлению на северо-запад</t>
  </si>
  <si>
    <t>Л-10 ПС 110 кВ ЛПК</t>
  </si>
  <si>
    <t>Галахова Е.А.</t>
  </si>
  <si>
    <t>Волгоградская обл., г. Волжский, п. Металлург, ул. Прокатная, 49</t>
  </si>
  <si>
    <t>Кучерявенко В.А.</t>
  </si>
  <si>
    <t>Волгоградская обл., г. Волжский, ул.Горького, 54 Н</t>
  </si>
  <si>
    <t>Л-19 ПС 110 кВ Городская-1</t>
  </si>
  <si>
    <t>Лукина Е.С.</t>
  </si>
  <si>
    <t>Волгоградская обл., г. Волжский, п. Краснооктябрьский, пер. Некрасова, 18</t>
  </si>
  <si>
    <t>ТСН СНТ "Изобилие", в интересах Серых О.Н.</t>
  </si>
  <si>
    <t>Волгоградская обл., г. Волжский, СНТ "Изобилие", ул. Речная, 50</t>
  </si>
  <si>
    <t>Беккалиева Г.П.</t>
  </si>
  <si>
    <t>Волгоградская обл., г. Волжский, п. Уральский, ул. Лебяжьеполянская, 14</t>
  </si>
  <si>
    <t>Гурьева Л.В.</t>
  </si>
  <si>
    <t>Волгоградская обл., г. Волжский, п. Краснооктябрьский, ул. Историческая, 68</t>
  </si>
  <si>
    <t>Калинина Л.В.</t>
  </si>
  <si>
    <t>Волгоградская обл., г. Волжский, п.Рабочий, ул.Дзержинского, 59</t>
  </si>
  <si>
    <t>Бурундукова А.И.</t>
  </si>
  <si>
    <t>Волгоградская обл., г. Волжский, п. Уральский, ул. Еланская, 7</t>
  </si>
  <si>
    <t>Жирков В.А.</t>
  </si>
  <si>
    <t>Волгоградская обл., г. Волжский, ул. Жемчужная, 21</t>
  </si>
  <si>
    <t>Кислова Л.В.</t>
  </si>
  <si>
    <t>Волгоградская обл., г. Волжский, СНТ "Изобилие", ул.Виноградная,137</t>
  </si>
  <si>
    <t>Пономарев Н.О.</t>
  </si>
  <si>
    <t>Волгоградская обл., г. Волжский, ул.Крымского, 3</t>
  </si>
  <si>
    <t>СНТ СН "Химик" (в интересах Савиновой Н.И.)</t>
  </si>
  <si>
    <t>Волгоградская обл., г. Волжский, СНТ "Химик", ул. Высоковольтная, 67</t>
  </si>
  <si>
    <t>Балакшина А.А.</t>
  </si>
  <si>
    <t>Волгоградская обл., г. Волжский, СНТ "Изобилие", ул. Виноградная, 135</t>
  </si>
  <si>
    <t>Копецкий С.А.</t>
  </si>
  <si>
    <t>Волгоградская обл., г. Волжский, СНТ "Изобилие", ул. Грушовая, 22</t>
  </si>
  <si>
    <t>ТСН СНТ "Труд" в интересах Субботиной Т.Е.</t>
  </si>
  <si>
    <t>Волгоградская обл., г. Волжский, ДНТ "Труд", ул. Целинная, 74</t>
  </si>
  <si>
    <t>Паршин В.И.</t>
  </si>
  <si>
    <t>Волгоградская обл., г. Волжский, ул. Ухтинская, 1</t>
  </si>
  <si>
    <t>ТСН СНТ "Труд" в интересах Саргсян М.И.</t>
  </si>
  <si>
    <t>Волгоградская обл., г. Волжский, ДНТ "Труд", ул. Дамбовая, 30</t>
  </si>
  <si>
    <t>Выходцев А.П.</t>
  </si>
  <si>
    <t>Волгоградская обл., г. Волжский, п. Металлург, ул. Новгородская, 17</t>
  </si>
  <si>
    <t>Гаврилова О.В.</t>
  </si>
  <si>
    <t>Волгоградская обл., г. Волжский, п. Краснооктябрьский, пер. Жигулевский, 11</t>
  </si>
  <si>
    <t>Фирсова Н.И.</t>
  </si>
  <si>
    <t>Волгоградская обл., г. Волжский, п. Паромный, ул. Кубанская, 25</t>
  </si>
  <si>
    <t>ТСН СНТ "Труд" в интересах Коротова Д.Г.</t>
  </si>
  <si>
    <t>Волгоградская обл., г. Волжский, ДНТ "Труд", ул. Овражная, 11</t>
  </si>
  <si>
    <t>Ем Л.В.</t>
  </si>
  <si>
    <t>Волгоградская обл., г. Волжский, п. Краснооктябрьский, ул. Степная, 64</t>
  </si>
  <si>
    <t>ТСН СНТ "Лазурное" в интересах Захарова С.О.</t>
  </si>
  <si>
    <t>Волгоградская обл., г. Волжский, СНТ "Лазурное", ул. Сахарная, 5</t>
  </si>
  <si>
    <t>Резников Г.Ф.</t>
  </si>
  <si>
    <t>Волгоградская обл., г. Волжский, п. Уральский, ул. Юбилейная, 30</t>
  </si>
  <si>
    <t>Бабаева А.А.</t>
  </si>
  <si>
    <t>Волгоградская обл., г. Волжский, п. Краснооктябрьский, ул. М.Расковой, 82</t>
  </si>
  <si>
    <t>Коченова В.А.</t>
  </si>
  <si>
    <t>Волгоградская обл., г. Волжский, п. Металлург, ул. Прокатная, 44</t>
  </si>
  <si>
    <t>ТСН СНТ "Вишневый сад" в интересах Дмитриева В.А.</t>
  </si>
  <si>
    <t>Волгоградская обл., г. Волжский, СНТ "Вишневый сад", ул. Земляничная, 15</t>
  </si>
  <si>
    <t>Еременко В.П.</t>
  </si>
  <si>
    <t>Волгоградская обл., г. Волжский, п. Рабочий, ул. Дзержинского, 44</t>
  </si>
  <si>
    <t>Волгоградская обл., г. Волжский, мкр. Южный, ул. Ерусланская, 26</t>
  </si>
  <si>
    <t>Наумов Н.К.</t>
  </si>
  <si>
    <t>Волгоградская обл., г. Волжский, п. Уральский, ул. Калачевская, 27</t>
  </si>
  <si>
    <t>Малюк М.В.</t>
  </si>
  <si>
    <t>Волгоградская обл., г. Волжский, СНТ "Дары природы", ул. Клубничная, 2</t>
  </si>
  <si>
    <t>ТСН СНТ "Спутник" в интересах Тюбина С.В.</t>
  </si>
  <si>
    <t>Волгоградская обл., г. Волжский, СНТ "Спутиник", ул. Верхняя Набережная, 1</t>
  </si>
  <si>
    <t>Юркина Ю.В.</t>
  </si>
  <si>
    <t>Волгоградская обл., г. Волжский, СНТ "Изобилие", ул. Яблоневая, 81</t>
  </si>
  <si>
    <t>Прядкина В.Я.</t>
  </si>
  <si>
    <t>Волгоградская обл., г. Волжский, п. Рабочий, ул. Хользунова, 32</t>
  </si>
  <si>
    <t>Линченко Д.В.</t>
  </si>
  <si>
    <t>Волгоградская обл., г. Волжский, п. Рабочий, пр. Ленина, 208</t>
  </si>
  <si>
    <t>ТСН СНТ "Лазурное", в интересах Орловой Н.В.</t>
  </si>
  <si>
    <t>Волгоградская обл., г. Волжский, СНТ "Лазурное", ул. Лазурная,19</t>
  </si>
  <si>
    <t>ТСН СНТ "Лазурное", в интересах Нестеренко С.Н.</t>
  </si>
  <si>
    <t>Волгоградская обл., г. Волжский, СНТ "Лазурное", ул.Изумрудная,14</t>
  </si>
  <si>
    <t>ТСН СНТ "Лазурное", в интересах Пазынюк И.В..</t>
  </si>
  <si>
    <t>Волгоградская обл., г. Волжский, СНТ "Лазурное", ул.Изумрудная,18</t>
  </si>
  <si>
    <t>ТСН СНТ "Лазурное", в интересах Пазынюк В.А.</t>
  </si>
  <si>
    <t>Волгоградская обл., г. Волжский, СНТ"Лазурное", ул. Лазурная,21</t>
  </si>
  <si>
    <t>ТСН СНТ "Лазурное" в интересах Вайсман И.Г.</t>
  </si>
  <si>
    <t>Волгоградская обл., г. Волжский, СНТ "Лазурное", ул.Изумрудная,16</t>
  </si>
  <si>
    <t>ТСН СНТ "Вишневый сад" в интересах Стекольникова А.М.</t>
  </si>
  <si>
    <t>Волгоградская обл., г. Волжский, СНТ "Вишневый сад", ул. Терновая, 3</t>
  </si>
  <si>
    <t>Машков А.А.</t>
  </si>
  <si>
    <t>Волгоградская обл., г. Волжский, п. Краснооктябрьский, ул. Каштановая, 39</t>
  </si>
  <si>
    <t>Салимова А.М.</t>
  </si>
  <si>
    <t>Волгоградская обл., г. Волжский, ул. Чапаева, 65 "а"</t>
  </si>
  <si>
    <t>Гатауов Н.З.</t>
  </si>
  <si>
    <t>Волгоградская обл., г. Волжский, ул. Чапаева, 72 "а"</t>
  </si>
  <si>
    <t>Шубенков В.А.</t>
  </si>
  <si>
    <t>Волгоградская обл., г. Волжский, СНТ "Изобилие", ул. Вишневая, 28</t>
  </si>
  <si>
    <t>СНТ СН "Химик" в интересах Кудрявцева А.А.</t>
  </si>
  <si>
    <t>Волгоградская обл., г. Волжский, СНТ "Химик", ул. Приканальная, 71</t>
  </si>
  <si>
    <t>Вахонин А.С.</t>
  </si>
  <si>
    <t>Волгоградская обл., г. Волжский, п. Уральский, ул. Лебяжьеполянская, 17</t>
  </si>
  <si>
    <t>Бандуков В.С.</t>
  </si>
  <si>
    <t>Волгоградская обл., г. Волжский, п. Краснооктябрьский, ул. Привольная, 31</t>
  </si>
  <si>
    <t>Подопригорова Ю.В.</t>
  </si>
  <si>
    <t>Волгоградская обл., г. Волжский, СНТ "Новые сады", ул. Сургучевка, 155</t>
  </si>
  <si>
    <t>Агафонов А.С.</t>
  </si>
  <si>
    <t>Волгоградская обл., г. Волжский, СНТ "Изобилие", ул. Вишневая, 156</t>
  </si>
  <si>
    <t>Архипов А.В.</t>
  </si>
  <si>
    <t>Волгоградская обл., г. Волжский, СНТ "Новые сады", ул. Сургучевка, 53</t>
  </si>
  <si>
    <t>Дуюнова Л.А.</t>
  </si>
  <si>
    <t>Волгоградская обл., г. Волжский, СНТ "Изобилие", ул. Речная, 75</t>
  </si>
  <si>
    <t>Будникова Л.Е.</t>
  </si>
  <si>
    <t>Волгоградская обл., г. Волжский, п. Краснооктябрьский, ул. Олега Кошевого, 79</t>
  </si>
  <si>
    <t>Бабенко С.И.</t>
  </si>
  <si>
    <t>Волгоградская обл., г. Волжский, СНТ "Изобилие", ул. Речная, 49</t>
  </si>
  <si>
    <t>Артёмова Т.А.</t>
  </si>
  <si>
    <t>Волгоградская обл., г. Волжский, п. Краснооктябрьский, ул. Л.Толстого, 18</t>
  </si>
  <si>
    <t>Корчагина Л.П.</t>
  </si>
  <si>
    <t>Волгоградская обл., г. Волжский, п. Рабочий, ул. Ахтубинская, 30</t>
  </si>
  <si>
    <t>Толстиков К.С.</t>
  </si>
  <si>
    <t>Волгоградская обл., г. Волжский, СНТ "Изобилие",  ул. Виноградная, 8</t>
  </si>
  <si>
    <t>Щербакова Г.И.</t>
  </si>
  <si>
    <t>Волгоградская обл., г. Волжский, ул. Украинская, 30 "б"</t>
  </si>
  <si>
    <t>ТСН СНТ "Труд" в интересах Бадиковой Г.А.</t>
  </si>
  <si>
    <t>Волгоградская обл., г. Волжский, ДНТ "Труд", ул.Грейдерная, 45</t>
  </si>
  <si>
    <t>Магеров В.В.</t>
  </si>
  <si>
    <t>Волгоградская обл., г. Волжский, п. Рабочий, пер. Амурский, 15</t>
  </si>
  <si>
    <t>Данилина А.В.</t>
  </si>
  <si>
    <t>Волгоградская обл., г. Волжский, п. Краснооктябрьский, ул. Есенина, 16</t>
  </si>
  <si>
    <t>Хзмалян Л.А.</t>
  </si>
  <si>
    <t>Волгоградская обл., г. Волжский, СНТ "Новые сады", ул. 1 Шоферов, 54</t>
  </si>
  <si>
    <t>Кондрашин Н.В.</t>
  </si>
  <si>
    <t>Волгоградская обл., г. Волжский, п. Краснооктябрьский, ул. Историческая, 99</t>
  </si>
  <si>
    <t>Малякин О.И.</t>
  </si>
  <si>
    <t>Волгоградская обл., г. Волжский, п. Паромный, ул. Руднева, 42 "а"</t>
  </si>
  <si>
    <t>Тихонович В.И.</t>
  </si>
  <si>
    <t>Волгоградская обл., г. Волжский, п. Рабочий, пр. Ленина, 299</t>
  </si>
  <si>
    <t>Николаев А.Г.</t>
  </si>
  <si>
    <t>Волгоградская обл., г. Волжский, СНТ "Химик", ул.Малая Приканальная, 27</t>
  </si>
  <si>
    <t>СНТ СН "Химик" в интересах Романова А.Э.</t>
  </si>
  <si>
    <t>Волгоградская обл., г. Волжский, СНТ "Химик", ул. Приканальная, 40</t>
  </si>
  <si>
    <t>Шевченко П.А.</t>
  </si>
  <si>
    <t>Волгоградская обл., г. Волжский, п. Краснооктябрьский, ул. Историческая, 79</t>
  </si>
  <si>
    <t>Панкратов Ю.А.</t>
  </si>
  <si>
    <t>Волгоградская обл., г. Волжский, п. Рабочий, ул. Смирнова, 18</t>
  </si>
  <si>
    <t>ТСН СНТ "Труд" в интересах Вдовиной К.Ю,</t>
  </si>
  <si>
    <t>Волгоградская обл., г. Волжский, ДНТ "Труд", ул. Лесопитомник, 21</t>
  </si>
  <si>
    <t>СНТ СН "Химик" в интересах Баранковой Н.А.</t>
  </si>
  <si>
    <t>Волгоградская обл., г. Волжский, СНТ "Химик", ул. Ватутина, 3</t>
  </si>
  <si>
    <t>СНТ СН "Химик" в интересах Ненаховой Н.Н.</t>
  </si>
  <si>
    <t>Волгоградская обл., г. Волжский, СНТ "Химик" ул. Гидростроевская, 73</t>
  </si>
  <si>
    <t>Бухтин А.А.</t>
  </si>
  <si>
    <t>Волгоградская обл., г. Волжский, ул. Зорге, 7 "б", во дворе жилого дома</t>
  </si>
  <si>
    <t>Ахроменко Л.И.</t>
  </si>
  <si>
    <t>Волгоградская обл., г. Волжский, п. Краснооктябрьский, ул. Речная, 16</t>
  </si>
  <si>
    <t>СНТ СН "Возрождение" в интересах Крылова П.В.</t>
  </si>
  <si>
    <t>Волгоградская обл., г. Волжский, СНТ "Возрождение", ул. Спортивная, 1</t>
  </si>
  <si>
    <t>Ялова С.Н.</t>
  </si>
  <si>
    <t>Среднеахтубинский р-н, р.п. Средняя Ахтуба, пер.Южный,21</t>
  </si>
  <si>
    <t>СНТ СН "Химик" в интересах Степановой О.В.</t>
  </si>
  <si>
    <t>Волгоградская обл., г. Волжский,  СНТ "Химик",  ул. 2-я Гидростроевская, 76</t>
  </si>
  <si>
    <t>Коротких К.Н.</t>
  </si>
  <si>
    <t>Волгоградская обл., г. Волжский, СНТ "Изобилие", ул. Яблоневая, 33</t>
  </si>
  <si>
    <t>Кошелева Е.В.</t>
  </si>
  <si>
    <t>Волгоградская обл., г. Волжский, п.Рабочий, ул.Солнечная,45</t>
  </si>
  <si>
    <t>Лобко Н.Н.</t>
  </si>
  <si>
    <t>Волгоградская обл., г. Волжский, ул. Луконина, 7</t>
  </si>
  <si>
    <t>Иткулов Р.Т.</t>
  </si>
  <si>
    <t>Волгоградская обл., г. Волжский, п. Уральский, ул. Рабочая, 16/2</t>
  </si>
  <si>
    <t>Коробов М. А.</t>
  </si>
  <si>
    <t>Волгоградская обл., г. Волжский, п. Краснооктябрьский, ул. Северная, 39</t>
  </si>
  <si>
    <t>Пахарукова А.А.</t>
  </si>
  <si>
    <t>Волгоградская обл., г. Волжский, СНТ "Изобилие", ул.Виноградная, д.132</t>
  </si>
  <si>
    <t>Смертина А.К.</t>
  </si>
  <si>
    <t>Волгоградская обл., г. Волжский, ул. Юбилейная, 8/1</t>
  </si>
  <si>
    <t>Шкляр В.Н.</t>
  </si>
  <si>
    <t>Волгоградская обл., г. Волжский, п. Краснооктябрьский, ул. Радужная, 88</t>
  </si>
  <si>
    <t>Журавлева А.В.</t>
  </si>
  <si>
    <t>Волгоградская обл., г. Волжский, п.Рабочий, ул.Дзержинского, 36</t>
  </si>
  <si>
    <t>Смакотина Т.А.</t>
  </si>
  <si>
    <t>Волгоградская обл., г. Волжский, СНТ "Изобилие", ул. Абрикосовая, 136</t>
  </si>
  <si>
    <t>Марков Д.А.</t>
  </si>
  <si>
    <t>Волгоградская обл., г. Волжский, ТСН СНТ "Изобилие", ул.Речная,28</t>
  </si>
  <si>
    <t>Назаркина О.В.</t>
  </si>
  <si>
    <t>Волгоградская обл., г. Волжский, СНТ "Дары природы", ул. Ежевичная, 14</t>
  </si>
  <si>
    <t>Транина Г.А.</t>
  </si>
  <si>
    <t>Волгоградская обл., г. Волжский, п.Рабочий, ул.Матросова,24</t>
  </si>
  <si>
    <t>Алексеевская Т.А ( в интересах Алексеевской Е.Р.)</t>
  </si>
  <si>
    <t>Волгоградская обл., г. Волжский, СНТ "Изобилие", ул. Вишневая, 110</t>
  </si>
  <si>
    <t>Бартуль В. А.</t>
  </si>
  <si>
    <t>Волгоградская обл., г. Волжский, п. Краснооктябрьский, ул. Славянская, 89</t>
  </si>
  <si>
    <t>ТСН СНТ "Вишневый сад" в интересах Шамолин Р.А.</t>
  </si>
  <si>
    <t>Волгоградская обл., г. Волжский, СНТ "Вишневый сад", ул. Шоферская, 58</t>
  </si>
  <si>
    <t>СНТ СН "Химик" в интересах Нечаева О.А.</t>
  </si>
  <si>
    <t>Волгоградская обл., г. Волжский, СНТ "Химик", ул. Высоковольтная, 173</t>
  </si>
  <si>
    <t>Савинцева Т.Ю.</t>
  </si>
  <si>
    <t>Волгоградская обл., г. Волжский, СНТ "Садовод -1", ул. Первая, участок 8</t>
  </si>
  <si>
    <t>Л-20 ПС 110 кВ ЛПК</t>
  </si>
  <si>
    <t>СНТ СН "Химик" в интересах Амирова Л.Р.</t>
  </si>
  <si>
    <t>Волгоградская обл., г. Волжский,  СНТ "Химик", ул. 2 Ударная, 12</t>
  </si>
  <si>
    <t>Чиботэ В.И.</t>
  </si>
  <si>
    <t>Волгоградская обл., г. Волжский, СНТ "Новые сады", ул. Сургучевка, 30</t>
  </si>
  <si>
    <t>Бирюкова С.М.</t>
  </si>
  <si>
    <t>Волгоградская обл., г. Волжский, СНТ "Вишневый сад", ул. Шоссейная, 20</t>
  </si>
  <si>
    <t>Керешова Г. Н.</t>
  </si>
  <si>
    <t>Волгоградская обл., г. Волжский, п. Уральский, ул. Рабочая, 15</t>
  </si>
  <si>
    <t>Малашин Е.А.</t>
  </si>
  <si>
    <t>Волгоградская обл., г. Волжский, СНТ "Изобилие", ул.Подгорная,2</t>
  </si>
  <si>
    <t>Беляев В.А.</t>
  </si>
  <si>
    <t>Волгоградская обл., г. Волжский, п. Краснооктябрьский, ул. Радужная, 66</t>
  </si>
  <si>
    <t>СНТ СН "Химик" в интересах Романовой Л.В.</t>
  </si>
  <si>
    <t>Волгоградская обл., г. Волжский, СНТ "Химик", ул. Гидростроевская, 10</t>
  </si>
  <si>
    <t>СНТ СН "Химик" в интересах Руденко Л.Н.</t>
  </si>
  <si>
    <t>Волгоградская обл., г. Волжский, СНТ "Химик", ул. Малая Приканальная, 14</t>
  </si>
  <si>
    <t>Шиповская Е.Ф.</t>
  </si>
  <si>
    <t>Волгоградская обл., г. Волжский, п. Рабочий, ул. Большевистская, 3</t>
  </si>
  <si>
    <t>Бондаренко В.В.</t>
  </si>
  <si>
    <t>Волгоградская обл., г. Волжский, СНТ "Изобилие", ул. Ахтубинская, 68</t>
  </si>
  <si>
    <t>Рыбина Т.Г.</t>
  </si>
  <si>
    <t>Волгоградская обл., г. Волжский, СНТ "Изобилие", пер. Садовый, 5</t>
  </si>
  <si>
    <t>Алибекова Н.К.</t>
  </si>
  <si>
    <t>Волгоградская обл., г. Волжский, СНТ "Новые сады", ул. Центральная, 116</t>
  </si>
  <si>
    <t>Шаповалова Л.И.</t>
  </si>
  <si>
    <t>Волгоградская обл., г. Волжский, п. Краснооктябрьский, ул. Радужная, 110</t>
  </si>
  <si>
    <t>Баранов Г.Д.</t>
  </si>
  <si>
    <t>Волгоградская обл., г. Волжский, СНТ "Возрождение", ул. Куруговая, 1</t>
  </si>
  <si>
    <t>Баранова М.С.</t>
  </si>
  <si>
    <t>Волгоградская обл., г. Волжский, СНТ "Возрождение", ул. Круговая, 2</t>
  </si>
  <si>
    <t>Баранов Р.Г.</t>
  </si>
  <si>
    <t>Волгоградская обл., г. Волжский, СНТ "Возрождение" ул. Круговая, 3</t>
  </si>
  <si>
    <t>СНТ СН "Возрождение"</t>
  </si>
  <si>
    <t>Волгоградская обл., г. Волжский, ул. Набережная, 2 "г/1</t>
  </si>
  <si>
    <t>АО "Союзпечать" Волгоградской области</t>
  </si>
  <si>
    <t>Волгоградская обл., г. Волжский, ул. Горького, 27</t>
  </si>
  <si>
    <t>ООО "ГЭС розница"</t>
  </si>
  <si>
    <t>Волгоградская обл., г. Волжский, ул. Пушкина, 18 "б"</t>
  </si>
  <si>
    <t>Л-51 ПС 110 кВ Городская-1</t>
  </si>
  <si>
    <t>ИП Анкина Е.В.</t>
  </si>
  <si>
    <t>Волгоградская обл., г. Волжский, ул.Плеханова, 31 А</t>
  </si>
  <si>
    <t>ИП Андреева В.К.</t>
  </si>
  <si>
    <t>Волгоградская обл., г. Волжский, б-р Профсоюзов, 16</t>
  </si>
  <si>
    <t>ИП Шахян А.Э.</t>
  </si>
  <si>
    <t>Волгоградская обл., г. Волжский, ул.Пушкина,107В</t>
  </si>
  <si>
    <t>ООО "Деметра"</t>
  </si>
  <si>
    <t>Волгоградская обл., г. Волжский, пр. Ленина, 391 "а"</t>
  </si>
  <si>
    <t>Рогозин М.А.</t>
  </si>
  <si>
    <t>Волгоградская обл., г. Волжский, пр. Ленина, 128, пом. 163</t>
  </si>
  <si>
    <t>Л-24 ПС 110 кВ Городская-2</t>
  </si>
  <si>
    <t>ИП Полежай С.А.</t>
  </si>
  <si>
    <t>Волгоградская обл., г. Волжский, пр. Ленина, 73</t>
  </si>
  <si>
    <t>ИП Баранов Г.Д.</t>
  </si>
  <si>
    <t>Волгоградская обл., г. Волжский, ул. Оломоуцкая, 37 "г"</t>
  </si>
  <si>
    <t>ООО "Олеся"</t>
  </si>
  <si>
    <t>Волгоградская обл., г. Волжский, ул. Нариманова, 19</t>
  </si>
  <si>
    <t>ИП Соловьёв А.С.</t>
  </si>
  <si>
    <t>Волгоградская обл., г. Волжский, ул.Мира,111,пом.1</t>
  </si>
  <si>
    <t>Л-17 ПС 110 кВ Городская-2</t>
  </si>
  <si>
    <t>ИП глава КФХ Ермолаев П.А.</t>
  </si>
  <si>
    <t>Среднеахтубинский р-он, прим. в 7000м. по направлению на северо-восток от ориентира п.Уральский</t>
  </si>
  <si>
    <t>Ктиторов С.А.</t>
  </si>
  <si>
    <t>Волгоградская обл., г. Волжский, ул. Молодежная, 30</t>
  </si>
  <si>
    <t>Ивакин В.Ф.</t>
  </si>
  <si>
    <t>Волгоградская обл., г. Волжский, ул.Заволжская, в районе ул.Заволжская,2Д</t>
  </si>
  <si>
    <t>ИП Хохлова Т.А.</t>
  </si>
  <si>
    <t>Волжский, пр.Ленина, д.78</t>
  </si>
  <si>
    <t>ООО "Метры"</t>
  </si>
  <si>
    <t>Волгоградская обл., г. Волжский, ул. Свердлова, 15 "б"</t>
  </si>
  <si>
    <t>Леонтьева И.Н.</t>
  </si>
  <si>
    <t>Волгоградская обл., г. Волжский, ул. Машиностроителей, 14 "е"</t>
  </si>
  <si>
    <t>ООО "Аверс"</t>
  </si>
  <si>
    <t>Волгоградская обл., г. Волжский, ул. Дружбы, 9</t>
  </si>
  <si>
    <t>ООО "Система"</t>
  </si>
  <si>
    <t>Волгоградская обл., г. Волжский, ул. Пушкина- 2, напротив ул. Пушкина, 117А</t>
  </si>
  <si>
    <t>Филимонова О.П.</t>
  </si>
  <si>
    <t>Волгоградская обл., г. Волжский, пр. Ленина, 6</t>
  </si>
  <si>
    <t>Гудименко В.Н.</t>
  </si>
  <si>
    <t>Волгоградская обл., г. Волжский, ул. Кирова, 11</t>
  </si>
  <si>
    <t>Л-39 ПС 110 кВ Городская-1</t>
  </si>
  <si>
    <t>Сурова В.Ц.</t>
  </si>
  <si>
    <t>Волгоградская обл., г. Волжский, ул. Карбышева, 70</t>
  </si>
  <si>
    <t>Л-5 ПС 110 кВ Городская-1</t>
  </si>
  <si>
    <t>Крапчетов А.И.</t>
  </si>
  <si>
    <t>Волгоградская обл., г. Волжский, ул.Пушкина, 97 "а"</t>
  </si>
  <si>
    <t>Томин И.А.</t>
  </si>
  <si>
    <t>Волгоградская обл., г. Волжский, пр. Ленина, 97, пом. VI</t>
  </si>
  <si>
    <t>Реестр заявителей технологического присоединения энергопринимающих устройств,
которые относятся к льготной категории, не указанных в реестре "550 руб."</t>
  </si>
  <si>
    <t>ПАО Ростелеком</t>
  </si>
  <si>
    <t>Волгоградская область, г.Палласовка, ул.Урицкого, д.2</t>
  </si>
  <si>
    <t>Л-7 РП-1 (Л-31 ПС Палласовка) ТП-27 Ф-1/4</t>
  </si>
  <si>
    <t>Волгоградская область, г.Палласовка, ул. Коммунистическая, кадастровый номер 34:23:190014</t>
  </si>
  <si>
    <t>Л-14 РП-1 (Л-26 ПС Палласовка)КТП-5 Ф-6 оп.6/1</t>
  </si>
  <si>
    <t>Волгоградская область, г.Палласовка, ул. Куйбышева, кадастровый номер 34:23:190036</t>
  </si>
  <si>
    <t>Л-14 РП-1 (Л-26 ПС Палласовка) КТП-14 Ф-4 оп.4-1/5</t>
  </si>
  <si>
    <t>Волгоградская область, г.Палласовка, ул. Остравская, кадастровый номер 34:23:190048</t>
  </si>
  <si>
    <t xml:space="preserve">Л-21 ПС Палласовка КТП-51 Ф-4 </t>
  </si>
  <si>
    <t>Волгоградская область, Среднеахтубинский район, р.п.Средняя Ахтуба, ул.Октябрьская, 73д, торговое место №1а</t>
  </si>
  <si>
    <t>Лемешкин Е. А.</t>
  </si>
  <si>
    <t>Волгоградская область, Среднеахтубинский район, г.Краснослободск, ул.Матросова, д. 10</t>
  </si>
  <si>
    <t>Л-6 ПС Лесная КТП-738 Ф-4 оп.4/3-3</t>
  </si>
  <si>
    <t>Ломакина А. В.</t>
  </si>
  <si>
    <t>Волгоградская область, Среднеахтубинский район, г.Краснослободск, пер.Алимовский, 12</t>
  </si>
  <si>
    <t>Л-6 ПС Лесная КТП-676 Ф-2 оп.2/8-6</t>
  </si>
  <si>
    <t>Скрипко Р.А.</t>
  </si>
  <si>
    <t>Волгоградская область, Среднеахтубинский район, г.Краснослободск, ул.П.Морозова, уч.№29а</t>
  </si>
  <si>
    <t>Л-3 ПС Лесная КТП-433 Ф-3 оп.3/14</t>
  </si>
  <si>
    <t>Ломакина А.В.</t>
  </si>
  <si>
    <t>Волгоградская область, Среднеахтубинский район, г.Краснослободск, пер. Алимовский, 10</t>
  </si>
  <si>
    <t>Л-6 ПС Лесная КТП-676 Ф-2 оп. 2/8-6</t>
  </si>
  <si>
    <t>Волгоградская область, Среднеахтубинский район, г.Краснослободск, пер. Алимовский, 6</t>
  </si>
  <si>
    <t>Волгоградская область, Среднеахтубинский район, г.Краснослободск, пер. Алимовский, 13</t>
  </si>
  <si>
    <t>КТП-676 Л-3 ПС 110/10 кВ "Лесная"</t>
  </si>
  <si>
    <t>Гречухин А.С.</t>
  </si>
  <si>
    <t xml:space="preserve">Волгоградская область, Быковский район, рп Быково, ул. Горького, 42 А </t>
  </si>
  <si>
    <t>Л-8 ПС Быково КТП-334 Ф-1 оп.1/3-14</t>
  </si>
  <si>
    <t>Волгоградская область, г. Камышин, ул. Каховская, кадастровый квартал 34:36:000009</t>
  </si>
  <si>
    <t>ТП-120 Л-163 10 кВ РП-4 (Л-13 10 кВ ПС 110 кВ Северная)</t>
  </si>
  <si>
    <t>Волгоградская область, г. Камышин, проезд Феоктистова, кадастровый квартал 34:36:000010</t>
  </si>
  <si>
    <t>ТП-119 Л-9Д2 10 кВ ПС 110 кВ Камышинская ТЭЦ</t>
  </si>
  <si>
    <t>Волгоградская область, г. Камышин, ул. Совхозная.</t>
  </si>
  <si>
    <t>ТП-141 Л-6 ПС 35 кВ НС-2 (ПС 110 кВ Камышинская ТЭЦ)</t>
  </si>
  <si>
    <t>ИП Ломков В.В.</t>
  </si>
  <si>
    <t>Волгоградская область, г. Камышин, ул. Балкарская, в 3 метрах восточнее участка №42</t>
  </si>
  <si>
    <t>ТП-459 Л-16 ПС 110 кВ Северная</t>
  </si>
  <si>
    <t>ООО "Волгоградские спортивные лотереи"</t>
  </si>
  <si>
    <t>Волгоградская область, г. Камышин, ул. Базарова, в 43 метрах юго-восточнее здания Сбербанка</t>
  </si>
  <si>
    <t>ТП-266 Л-13 10 кВ ПС 110 кВ Городская</t>
  </si>
  <si>
    <t>Волгоградская область, г. Камышин, ул. Ленина, в 37 метрах северо-западнее жилого дома №11.</t>
  </si>
  <si>
    <t>ТП-284 Л-112 10 кВ РП-3 (Л-479 10 кВ ПС 110 кВ Камышинская ТЭЦ)</t>
  </si>
  <si>
    <t>Куценко А.В.</t>
  </si>
  <si>
    <t>Волгоградская область, г. Камышин, ул. Дружбы, кадастровый номер 34:36:000012:6474.</t>
  </si>
  <si>
    <t>Волгоградская область, г. Камышин, ул. Металлургов, дом 15, примерно в 90 метрах по направлению на север.</t>
  </si>
  <si>
    <t>Волгоградская область, г. Камышин, ул. Металлургов, дом 15, примерно в 105 метрах по направлению на север.</t>
  </si>
  <si>
    <t>Варгич В. Л.</t>
  </si>
  <si>
    <t>Волгоградская область, г. Камышин, ул. Спартаковская, дом 75, кв.2.</t>
  </si>
  <si>
    <t>ТП-291 Л-35 10 кВ ПС 35 кВ Центральная (Л-2 35 кВ ПС 110 кВ Микрорайон)</t>
  </si>
  <si>
    <t>Волгоградская область, г. Камышин, ул. Линейная, в кадастровом квартале 34:36:000012, земельный участок.</t>
  </si>
  <si>
    <t>ТП-222 Л-264 РП - 7 (Л-14 ПС 35 кВ Крановая) Л-6 ПС 110 кВ Камышинская ТЭЦ))</t>
  </si>
  <si>
    <t>ИП Шевердяков Н.Б.</t>
  </si>
  <si>
    <t>Волгоградская область, г. Камышин, ул. Некрасова, в 13 метрах северо-восточнее жилого дома №35.</t>
  </si>
  <si>
    <t>ТП-100 Л-159 РП-4 (Л-13 ПС 110 кВ Северная)</t>
  </si>
  <si>
    <t>Волгоградская область, г. Камышин, 5 мкр., примерно в 35 метрах южнее дома №7</t>
  </si>
  <si>
    <t>ТП-266 Л-13 ПС 110 кВ Городская</t>
  </si>
  <si>
    <t>Волгоградская область, г. Камышин, ул. Базарова, в 22 метрах севернее жилого дома №109</t>
  </si>
  <si>
    <t>ТП-202 Л-206 РП-8 (Л-10 ПС 110 кВ Микрорайон)</t>
  </si>
  <si>
    <t>Садоводческое огородническое некоммерческое товарищество "Яблочный"</t>
  </si>
  <si>
    <t>Волгоградская область, г. Камышин, участки№ 153, 146.</t>
  </si>
  <si>
    <t>КТП-296 Л-20 ПС 110 кВ Северная</t>
  </si>
  <si>
    <t>Волгоградская область, г. Михайловка, ул. Пархоменко, 2а</t>
  </si>
  <si>
    <t>ТП-132/2х140кВА ВЛ-10кВ Л-30 ПС 35 кВ Пищевая</t>
  </si>
  <si>
    <t>Луганский И. А.</t>
  </si>
  <si>
    <t>Волгоградская область, г. Михайловка, ул. Ковровская, дом № 10</t>
  </si>
  <si>
    <t>Волгоградская область, г. Михайловка, ул. П.Морозова, дом № 31</t>
  </si>
  <si>
    <t>Волгоградская область, ст. Кумылженская, ул. 50 лет Октября, 2</t>
  </si>
  <si>
    <t xml:space="preserve">ТП-2098/250кВА ЛЭП-10кВ Л-6 ПС 110 кВ Кумылженская </t>
  </si>
  <si>
    <t>Волгоградская область, ст. Кумылженская, ул. Межколхозстроя, 1А/3</t>
  </si>
  <si>
    <t>ТП-2098/250кВА ЛЭП-10кВ Л-17 ПС 110 кВ Кумылженская</t>
  </si>
  <si>
    <t>ИП Чужинин Д. Н.</t>
  </si>
  <si>
    <t>Волгоградская область, г. Серафимович, ул. Донская,  № 139а , кадастровый №  34:27:160105:2070</t>
  </si>
  <si>
    <t>ТП-885, ПС 110 кВ Серафимович</t>
  </si>
  <si>
    <t>АДМИНИСТРАЦИЯ ГОРОДСКОГО ПОСЕЛЕНИЯ Г. СЕРАФИМОВИЧ</t>
  </si>
  <si>
    <t>Волгоградская область, г. Серафимович,  ул. Сутулова</t>
  </si>
  <si>
    <t>ТП-919, ПС 110 кВ Серафимович</t>
  </si>
  <si>
    <t>Волгоградская область, г. Серафимович, ул. Пионерская</t>
  </si>
  <si>
    <t>ТП-850, ПС 110 кВ Серафимович</t>
  </si>
  <si>
    <t>Тарасова Н.А.</t>
  </si>
  <si>
    <t>Волгоградская область, р.п. Иловля, ул. Красноармейская, 59а</t>
  </si>
  <si>
    <t>ООО "Строительные фонды"</t>
  </si>
  <si>
    <t>Волгоградская область, г. Урюпинск, ул. Казачья, 22А, кадастровый квартал 34:38:040114</t>
  </si>
  <si>
    <t>РП-7 Л-718 Л-18 ПС  Пищевая</t>
  </si>
  <si>
    <t>Волгоградская область, г. Урюпинск, ул. Максима Горького, 47, кадастровый квартал 34:38:030104</t>
  </si>
  <si>
    <t>ТП-146 Л-604 РП-6 Л-20 ПС 110кВ Пищевая</t>
  </si>
  <si>
    <t>Волгоградская область, Новониколаевский район, р. п. Новониколаевский, ул. Народная, дом № 136</t>
  </si>
  <si>
    <t>ТП-2545 Л-13 ПС "Заводская"</t>
  </si>
  <si>
    <t>ООО «Строительные фонды"</t>
  </si>
  <si>
    <t>Волгоградская область, г.Жирновск, ул.Карла Маркса.</t>
  </si>
  <si>
    <t>ТП-18 Л-1 ПС 110/35/6 кВ "Жирновская"</t>
  </si>
  <si>
    <t>Волгоградская область, г.Жирновск, ул. 35 лет Победы, кадастровый номер: 34:07:080002</t>
  </si>
  <si>
    <t>ТП-8 Л-13 ПС 110 кВ Жирновская</t>
  </si>
  <si>
    <t>Волгоградская область, Руднянский район, рп. Рудня, ул.Озерная, ул.Луговая, ул.Западная, ул.Речная, ул.Новая, ул.Малороссийская</t>
  </si>
  <si>
    <t>ТП-220 Л-7 ПС 110/10кВ Рудня</t>
  </si>
  <si>
    <t>ИП Варламова В.А.</t>
  </si>
  <si>
    <t>Волгоградская область, г. Суровикино, ул. Автострадная, кадастровый номер №34:30:160004:70</t>
  </si>
  <si>
    <t xml:space="preserve">ТП-372 Л-13 РП-2 </t>
  </si>
  <si>
    <t>Мирзоян А.А.</t>
  </si>
  <si>
    <t>Волгоградская область, г. Суровикино, ул. Советская, 105</t>
  </si>
  <si>
    <t>ТП-53 Л-3 РП-3 Л-8 п/с Суровикино 110/35/10</t>
  </si>
  <si>
    <t>АО «Цифровой регион»</t>
  </si>
  <si>
    <t>Волгоградская область, г. Калач-на-Дону, ул. Петрова, в кадастровом квартале 34:09:021091</t>
  </si>
  <si>
    <t>Кришталь В.В.</t>
  </si>
  <si>
    <t>Волгоградская область, г. Калач-на-Дону, ул. Калачевская, 104</t>
  </si>
  <si>
    <t>ООО "Хлебный край"</t>
  </si>
  <si>
    <t>Волгоградская область, р.п. Светлый Яр, мкр. 1, в 30 метрах севернее дома №20</t>
  </si>
  <si>
    <t>ТП-7 Л-9 РП-1 Л-7 п/с Светлый Яр 110/10</t>
  </si>
  <si>
    <t xml:space="preserve">Волгоградская область, г. Калач-на-Дону, ул. Ким, д.102А </t>
  </si>
  <si>
    <t xml:space="preserve">ТП-80 Л-3 п/с Чирская </t>
  </si>
  <si>
    <t>Архипова Л.В.</t>
  </si>
  <si>
    <t>Волгоградская область, Калачевский район, п. Пятиморск, ул. Озерная, 44А</t>
  </si>
  <si>
    <t>ТП-А947(2) Л-3 п/с Ильевка 110</t>
  </si>
  <si>
    <t>ИП Обухов Д.Т.</t>
  </si>
  <si>
    <t>Волгоградская область, р.п. Городище, ул. Зеленая, 40, кадастровый номер 34:03:230001:2365</t>
  </si>
  <si>
    <t>Шахоев И.П.</t>
  </si>
  <si>
    <t>Волгоградская область, р.п. Городище, ул. Адмирала Исакова, 25, кадастровый номер 34:03:230003:4647</t>
  </si>
  <si>
    <t>опора № 3/5п сущ. ЛЭП-0,4 кВ ф.3 КТП-141 Л-31 ПС 110 кВ Городище</t>
  </si>
  <si>
    <t>Бардиков А.В.</t>
  </si>
  <si>
    <t>Волгоградская область, р.п. Городище, ул.им. Адмирала Исакова, 4А, кадастровый номер 34:03:230003:4658</t>
  </si>
  <si>
    <t>опора № 2/10 сущ. ЛЭП-0,4 кВ ф.2 КТП-140 Л-31 ПС 110 кВ Городище</t>
  </si>
  <si>
    <t>Волгоградская область, р.п. Городище, ул. Победы, 10а</t>
  </si>
  <si>
    <t>опора № 2/4 сущ. ВЛ-0,4 кВ ф.2 ТП-1310 Л-9 ПС 110 кВ Городище</t>
  </si>
  <si>
    <t>Волгоградская область, р.п. Городище, ул. Победы, 10</t>
  </si>
  <si>
    <t>Волгоградская область, р.п. Городище, ул. Нефтяников, 14а</t>
  </si>
  <si>
    <t>опора № 1/4 сущ. ВЛ-0,4 кВ ф.1 ТП-1310 Л-9 ПС 110 кВ Городище</t>
  </si>
  <si>
    <t>Таймусханова Т.А.</t>
  </si>
  <si>
    <t>Волгоградская область, р.п. Городище, ул. Андреева, 47, кадастровый номер 34:03:230003:1031</t>
  </si>
  <si>
    <t>опора № 5/6 сущ. ВЛ-0,4 кВ ф.5 ТП-5 Л-15 РП-1 (Л-16 ПС 110 кВ Городище)</t>
  </si>
  <si>
    <t>Волгоградская область, р.п. Городище, ул. Победы, 6А, кадастровый номер 34:03:230001:2358</t>
  </si>
  <si>
    <t>опора № 2/3 сущ. ВЛ-0,4 кВ ф.2 ТП-1310 Л-9 ПС 110 кВ Городище</t>
  </si>
  <si>
    <t>Волгоградская область, р.п. Городище, ул. Победы, 14А, кадастровый номер 34:03:230001:2364</t>
  </si>
  <si>
    <t>Волгоградская область, р.п. Городище, ул.им. Адмирала Исакова, кадастровый номер 34:03:230003:4716</t>
  </si>
  <si>
    <t>опора № 2-2/31 сущ. ВЛ-0,4 кВ ф.2 КТП-140 Л-31 ПС 110 кВ Городище</t>
  </si>
  <si>
    <t>Прошина О.М.</t>
  </si>
  <si>
    <t>Волгоградская область, р.п. Городище, СНТ "Луч", ул. 8, уч. 243, кадастровый номер 34:03:130007:1693</t>
  </si>
  <si>
    <t>опора № 1-2/5 существующей ВЛ-0,4 кВ ф.1 КТП-17 Л-32 ПС 220 кВ Гумрак</t>
  </si>
  <si>
    <t>Волгоградская область, р.п. Городище, ул. Победы, 10а/1, кадастровый номер 34:03:230001:3233</t>
  </si>
  <si>
    <t>опора № 5/5 сущ. ВЛ-0,4 кВ ф.5 ТП-1310 Л-9 ПС 110 кВ Городище</t>
  </si>
  <si>
    <t>Волгоградская область, р.п. Городище, ул.им. В.В. Меркулова, з/у 27, кадастровый номер 34:03:120006:335</t>
  </si>
  <si>
    <t>Волгоградская область, р.п. Городище, ул.им. В.В. Меркулова, з/у 26, кадастровый номер 34:03:120006:371</t>
  </si>
  <si>
    <t>Волгоградская область, р.п. Городище, ул.им. В.В. Меркулова, з/у 25, кадастровый номер 34:03:120006:336</t>
  </si>
  <si>
    <t>Волгоградская область, р.п. Городище, ул.им. В.В. Меркулова, з/у 33, кадастровый номер 34:03:120006:374</t>
  </si>
  <si>
    <t>АО ЦИФРОВОЙ РЕГИОН</t>
  </si>
  <si>
    <t>Волгоградская область, Котельниковский район, г. Котельниково, ул. Малиновского, в кадастровом квартале 34:13:130027</t>
  </si>
  <si>
    <t>опора № 3-1/1 сущ. ВЛ-0,4 кВ ф.3 ТП-52 Л-11 ПС 35 кВ Заводская</t>
  </si>
  <si>
    <t>ООО "Строительные Фонды"</t>
  </si>
  <si>
    <t>Волгоградская область, Котельниковский район, г. Котельниково, в районе земельного участка по адресу: улица имени Павлика Морозова, 1</t>
  </si>
  <si>
    <t>опора № 2-4/5 сущ. ВЛ-0,4 кВ ф.2 КТП-66 Л-11 ПС 35 кВ Заводская</t>
  </si>
  <si>
    <t>Волгоградская область, Котельниковский район, г. Котельниково, в районе пересечения улицы Романовых и улицы Юбилейной</t>
  </si>
  <si>
    <t>опора № 1-5 сущ. ВЛ-0,4 кВ ф.1 КТП-10 Л-24 ПС 220 кВ Котельниково</t>
  </si>
  <si>
    <t>ИП Дулимов Ю.В.</t>
  </si>
  <si>
    <t>Волгоградская область, Котельниковский район, г. Котельниково, ул. Ротмистрова, 2"Б", кадастровый номер 34:13:130019:133</t>
  </si>
  <si>
    <t>опора № 8-1/9 сущ. ЛЭП-0,4 кВ ф.8 ТП-21 Л-11 ПС 220 кВ Котельниково</t>
  </si>
  <si>
    <t>Волгоградская область, Городищенский район, п. Царицын, ул. Степная, в кадастровом квартале 34:03:170005</t>
  </si>
  <si>
    <t>опора № 3/11 сущ. ВЛ-0,4 кВ ф.3 КТП-3241 Л-12 ПС 110 кВ Металлоконструкция</t>
  </si>
  <si>
    <t>Жукова О.Н.</t>
  </si>
  <si>
    <t>Волгоградская область, Городищенский район, п. Царицын, ул. Сочинская, кадастровый номер 34:03:130008:959</t>
  </si>
  <si>
    <t>опора № 1-1/5 сущ. ВЛ-0,4 кВ ф.1 КТП-3241 Л-12 ПС 110 кВ Металлоконструкция</t>
  </si>
  <si>
    <t>Волгоградская область, Городищенский район, п. Царицын, ул. Сочинская, 57, кадастровый номер 34:03:130008:231</t>
  </si>
  <si>
    <t>опора № 1-1/3 сущ. ВЛ-0,4 кВ ф.1 КТП-3241 Л-12 ПС 110 кВ "Металлоконструкция"</t>
  </si>
  <si>
    <t>Волгоградская область, Городищенский район, пос. Радужный, ул. 3-я Продольная, 49в, кадастровый номер 34:03:130004:3020</t>
  </si>
  <si>
    <t>опора проектируемой ЛЭП-0,4 кВ от сущ. ВЛ-0,4 кВ ф.2 КТП-"Радужный" Л-21 ПС 110 кВ Аэропорт</t>
  </si>
  <si>
    <t>Волгоградская область, Городищенский район, пос. Радужный, ул. 3-я Продольная, 49б, кадастровый номер 34:03:130004:3027</t>
  </si>
  <si>
    <t>ООО "Т2 Мобайл"</t>
  </si>
  <si>
    <t>Волгоградская область, г. Волгоград, бульвар 30 лет Победы, д. 42</t>
  </si>
  <si>
    <t>ПС 110 кВ Олимпийская</t>
  </si>
  <si>
    <t>ИП Бисингалиева И. Ю.</t>
  </si>
  <si>
    <t>Волгоградская область, г. Палласовка, ул. Маяковского, 1</t>
  </si>
  <si>
    <t>КТП-7 Л-26 ПС 220 кВ Палласовка</t>
  </si>
  <si>
    <t xml:space="preserve">АО "Цифровой регион" </t>
  </si>
  <si>
    <t>Волгоградская область, г. Палласовка, ул. Линейная в кадастровом квартале 34:23:190007</t>
  </si>
  <si>
    <t>ИП Бисинов Т.И.</t>
  </si>
  <si>
    <t>Волгоградская область, г. Палласовка, ул. Ленина, 14</t>
  </si>
  <si>
    <t>ТП-42 Л-9 РП-1</t>
  </si>
  <si>
    <t>ИП Душенко Д. Ю.</t>
  </si>
  <si>
    <t>Волгоградская область, р.п. Средняя Ахтуба, ул. Кузнецкая, 36к/1, кадастровый номер 34:28:080004:2698</t>
  </si>
  <si>
    <t>Л-10 РП-1 Л-13 ПС 110 кВ Ахтуба</t>
  </si>
  <si>
    <t>ИП Сидская Н. В.</t>
  </si>
  <si>
    <t>Волгоградская область, р.п. Средняя Ахтуба, ул. Октябрьская, 75н</t>
  </si>
  <si>
    <t>ТП-202 Л-4 РП-1 Л-7 ПС Ахтуба</t>
  </si>
  <si>
    <t>Администрация городского поселения р.п. Средняя Ахтуба</t>
  </si>
  <si>
    <t>Волгоградская область, р.п. Средняя Ахтуба, ул. Ленина, 63/1</t>
  </si>
  <si>
    <t>ТП-201 Л-10 РП-1 Л-13 ПС 110 кВ Ахтуба;                                                             ТП-201 Л-4 РП-1 Л-7 ПС 110 кВ Ахтуба</t>
  </si>
  <si>
    <t>ООО "Призма"</t>
  </si>
  <si>
    <t>Волгоградская область, р.п. Средняя Ахтуба, ул. Рабочая, 38</t>
  </si>
  <si>
    <t>Л-4 РП-1 КТП-202 ф.3 оп.2/3-4</t>
  </si>
  <si>
    <t>Варакин Игорь Юрьевич</t>
  </si>
  <si>
    <t>Волгоградская область, р.п. Средняя Ахтуба, ул. Победителей, 25</t>
  </si>
  <si>
    <t>Л-7 РП-1 Л-13 ПС Ахтуба</t>
  </si>
  <si>
    <t>Волгоградская область, р.п. Средняя Ахтуба, ул. Энтузиастов, в кадастровом квартале: 34:28:080001</t>
  </si>
  <si>
    <t>Волгоградская область, р.п. Средняя Ахтуба, ул. Мельничная, в кадастровом квартале: 34:28:080002</t>
  </si>
  <si>
    <t>КТП-41 Л-41 ПС Ахтуба</t>
  </si>
  <si>
    <t>Религиозная организация "Архиерейское Подворье Храма Монастыря Архистратига Михаила Калачевской Епархии Русской Православной Церкви (Московский Патриархат)"</t>
  </si>
  <si>
    <t>Волгоградская область, Среднеахтубинский район, г.Краснослободск, ул. Набережная, 70а</t>
  </si>
  <si>
    <t>КТП-1003 Л-14 ПС 110 кВ Красная Слобода</t>
  </si>
  <si>
    <t xml:space="preserve">ПАО "Вымпел-Коммуникации" </t>
  </si>
  <si>
    <t>Волгоградская область, Среднеахтубинский район, г.Краснослободск, ул. Рабоче -Крестьянская, 22</t>
  </si>
  <si>
    <t>ТП-448 Л-14 ПС "Красная Слобода"</t>
  </si>
  <si>
    <t>Государственное казенное учреждение Волгоградской области "Управление капитального строительства"</t>
  </si>
  <si>
    <t>Волгоградская область, Среднеахтубинский район, г. Краснослободск, ул. Ленина, 164а</t>
  </si>
  <si>
    <t>КТП-5 Л-6 ПС 110 кВ Лесная</t>
  </si>
  <si>
    <t>ООО "Лаборатория цифрового зрения"</t>
  </si>
  <si>
    <t>Волгоградская область, Среднеахтубинский район, г. Краснослободск, GPS-координаты места установки вводного устройства - (48.715618, 44.575228) в границах земельного участка с кадастровым номером: 34:28:100028:455</t>
  </si>
  <si>
    <t>КТП-1012 Л-7 ПС Лесная</t>
  </si>
  <si>
    <t>ООО "Специальные Сварные Металлоконструкции"</t>
  </si>
  <si>
    <t>Волгоградская область, Среднеахтубинский район, г. Краснослободск, водозабор из реки Волга насосных станци первого и второго подьема и блока очистных сооружений производительностью 10000 м3/сут,</t>
  </si>
  <si>
    <t>КТП-743 Л-14 ПС Красная Слобода</t>
  </si>
  <si>
    <t>Галаганов В. Г.</t>
  </si>
  <si>
    <t>Волгоградская область, Среднеахтубинский район, г. Краснослободск, пл. Возрождения, 7</t>
  </si>
  <si>
    <t>КТП-1003 Л-14 ПС "Красная Слобода"</t>
  </si>
  <si>
    <t>ИП Пермяков О. В.</t>
  </si>
  <si>
    <t>Волгоградская область, Среднеахтубинский район, г. Краснослободск, ул. Ленина, 185а</t>
  </si>
  <si>
    <t>КТП-1002 Л-3 ПС 110кВ Лесная</t>
  </si>
  <si>
    <t>ООО "Бригантина"</t>
  </si>
  <si>
    <t>Волгоградская область, Среднеахтубинский район, г. Краснослободск, между пассажирской и паромной переправой в выделе № 2 квартал 21 Сахарного лесничества Краснослободского лесхоза</t>
  </si>
  <si>
    <t>Л-14 ПС Красная Слобода</t>
  </si>
  <si>
    <t>Волгоградская область, Среднеахтубинский район, г. Краснослободск, ул. Гоголя, в кадастровом квартале: 34:28:100011</t>
  </si>
  <si>
    <t>КТП-70 Л-6 ПС 110 кВ Лесная</t>
  </si>
  <si>
    <t>Бокова М. С.</t>
  </si>
  <si>
    <t>Волгоградская область, Ленинский район, г.Ленинск, ул. Ленина, 104</t>
  </si>
  <si>
    <t>Л-4 ПС 35/10 кВ "Пойменная"</t>
  </si>
  <si>
    <t>Волгоградская область, Ленинский район, г.Ленинск, ул. Ленина в кадастровом квартале 34:15:080406</t>
  </si>
  <si>
    <t>Л-6 РП-1 (Л-11 ПС Ленинская) КТП-27 Ф-4 оп 4/4</t>
  </si>
  <si>
    <t>ИП Глухова Л. Б.</t>
  </si>
  <si>
    <t>Волгоградская область, р.п. Быково, ул. К.Маркса, д. 4 б</t>
  </si>
  <si>
    <t>Л-8 ПС Быково</t>
  </si>
  <si>
    <t>Волгоградская область, р.п. Быково, ул. Куйбышева, 24</t>
  </si>
  <si>
    <t>ТП-357 Л-8 ПС Быково</t>
  </si>
  <si>
    <t>ИП Байбаков Е. Г.</t>
  </si>
  <si>
    <t>Волгоградская область, Среднеахтубинский район, п.Куйбышев, ул.Промышленная, 11а</t>
  </si>
  <si>
    <t>ТП-209 Л-10 ПС 35 кВ Чайка</t>
  </si>
  <si>
    <t>ООО "СПЕЦЭНЕРГОСЕРВИС"</t>
  </si>
  <si>
    <t>Волгоградская область, г. Волжский, ул. Александрова, д. 20, пом. 2</t>
  </si>
  <si>
    <t>ТП-660 ПС 110 кВ Городская-2</t>
  </si>
  <si>
    <t>Волгоградская область, Палласовский район, п. Новостройка, в кадастровом квартале 34:23:070001</t>
  </si>
  <si>
    <t>КТП-32 Л-27 ПС Палласовка</t>
  </si>
  <si>
    <t>ООО "Камышинский Текстиль"</t>
  </si>
  <si>
    <t>Волгоградская область, г. Камышин, в районе муниципального рынка № 3, по правой стороне а/д Камышин-Петров Вал, кадастровый номер: 34:36:000011:8</t>
  </si>
  <si>
    <t>РП-11 Л-15 ПС 110 кВ Микрорайон</t>
  </si>
  <si>
    <t xml:space="preserve">Садоводческое некомерческое товарищество "Гремячее Озеро" </t>
  </si>
  <si>
    <t>Волгоградская область, г. Камышин, СНТ «Гремячее озеро», участок № 101, кадастровый номер 34:36:000011:887; участок № 31, кадастровый номер 34:36:000011:445; участок № 105, кадастровый номер 34:36:000011:565; участок № 60, кадастровый номер 34:36:000011:889; участок № 17, кадастровый номер 34:36:000011:908</t>
  </si>
  <si>
    <t>КТП-303 Л-368 РП-11 Л-18 ПС 110 кВ Микрорайон</t>
  </si>
  <si>
    <t>ИП Петраков А. С.</t>
  </si>
  <si>
    <t>Волгоградская область, г. Камышин, примрено в 150 м. северо-западнее пересечения ул. Базарова и ул. Воинов-Интеранционалистов</t>
  </si>
  <si>
    <t>ТП-243 Л-303 РП-10 ПС 110 кВ Микрорайон</t>
  </si>
  <si>
    <t>Муниципальное бюджетное учреждение г. Камышина "Благоустройство"</t>
  </si>
  <si>
    <t xml:space="preserve">Волгоградская область, г. Камышин, "Набережная" в границах от земельного участка по ул. Набережная, 40А до КНС № 1 по адресу: 7 мкр. д. 16А </t>
  </si>
  <si>
    <t>ТП-149 Л-262 РП-7 Л-14 ПС 35 кВ Крановая Л-6 35 кВ ПС 110 кВ Камышинская ТЭЦ</t>
  </si>
  <si>
    <t>Садоводческое огородническое некоммерческое товарищество "Трудовое"</t>
  </si>
  <si>
    <t>Волгоградская область, г. Камышин, СОНТ "Трудовое" участок 72, участок 14, участок 29, участок 31</t>
  </si>
  <si>
    <t>КТП-141 Л-6 ПС 35 кВ НС-2 ПС 110 кВ Камышинская ТЭЦ</t>
  </si>
  <si>
    <t>ИП Жаворонков В. Н.</t>
  </si>
  <si>
    <t>Волгоградская область, г. Камышин, ул. Пролетарская, 10а</t>
  </si>
  <si>
    <t>ТП-9 Л-14 ПС 35 кВ Центральная Л-5 35 кВ ПС 110 кВ Камышинская ТЭЦ</t>
  </si>
  <si>
    <t>Кудрик В. И.</t>
  </si>
  <si>
    <t>Волгоградская область, г. Камышин, ул. Пролетарская, 56</t>
  </si>
  <si>
    <t>ТП-95 Л-24 ПС 35 кВ Центральная Л-2 ПС 110 кВ Микрорайон</t>
  </si>
  <si>
    <t xml:space="preserve">Садоводческое некоммерческое товарищество "Расцвет" </t>
  </si>
  <si>
    <t>Волгоградская область, г. Камышин, СНТ "Расцвет", участки  54а, 24, 21, 5, 249, 95, 189а, 96, 252а, 182, 202, 188а, 103, 208, 191в.</t>
  </si>
  <si>
    <t>Муниципальное бюджетное учреждение г. Камышина "Служба капитального строительства и эксплуатации"</t>
  </si>
  <si>
    <t>Волгоградская область, г. Камышин, микрорайон 8, северо-западнее жилого дома № 7, примерно в 50 м на северо-запад, кадастровый номер: 34:36:000017:237</t>
  </si>
  <si>
    <t>ТП-182 Л-10 ПС 35 кВ Центральная (Л-5 ПС 110 кВ Камышинская ТЭЦ); ТП-182 Л-8Д2 ПС ТЭЦ ГРУ-10 кВ</t>
  </si>
  <si>
    <t>ИП Каляндра О. Е.</t>
  </si>
  <si>
    <t>Волгоградская область, г. Камышин, 3 мкр., примерно в 45 метрах по направлению на юго-запад от дома № 30</t>
  </si>
  <si>
    <t>ТП-301 Л-251 РП-7 Л-15 ПС Кранавая ПС 110 кВ Камышинская ТЭЦ</t>
  </si>
  <si>
    <t>ИП Айданян Э. В.</t>
  </si>
  <si>
    <t>Волгоградская область, г. Камышин, ул. Коммунальная, 9</t>
  </si>
  <si>
    <t>ТП-158 Л-203 РП-8 Л-21 ПС 110 кВ Микрорайон</t>
  </si>
  <si>
    <t>АО " Цифровой регион"</t>
  </si>
  <si>
    <t>Волгоградская область, г. Камышин, ул. Косолапова, в кадастровом квартале: 34:36:000019</t>
  </si>
  <si>
    <t>ТП-38 Л-20 ПС 35 кВ Центральная Л-2 ПС 110 кВ Микрорайон</t>
  </si>
  <si>
    <t>ООО "Цирк Гертнер"</t>
  </si>
  <si>
    <t>Волгоградская область, г. Камышин, примерно в 45 метрах севернее здания по улице Пролетарская, 7</t>
  </si>
  <si>
    <t>КТП-220 Л-14 ПС 35 кВ Центральная ПС 110 кВ Камышинская ТЭЦ</t>
  </si>
  <si>
    <t>Волгоградская область, г. Камышин, ул. Совхозная, 23а, п. Мичуринский</t>
  </si>
  <si>
    <t>ТП-96 ПС 110 кВ Камышинская ТЭЦ</t>
  </si>
  <si>
    <t>ИП Товрогов А. Н.</t>
  </si>
  <si>
    <t>Волгоградская область, район Котовский, г. Котово, ул. Нефтяников, 2</t>
  </si>
  <si>
    <t>ТП-202 Л-12 РП-1 Л-6 ПС 110 кВ Котово</t>
  </si>
  <si>
    <t>ИП Куземко А. П.</t>
  </si>
  <si>
    <t>Волгоградская область, район Котовский, г. Котово, ул. Победы, 2, пом. 11</t>
  </si>
  <si>
    <t>ТП-252 Л-11 РП-1 Л-23 ПС 110кВ Котово</t>
  </si>
  <si>
    <t>ООО "Движение 34"</t>
  </si>
  <si>
    <t>Волгоградская область, район Котовский, г. Котово, база транспорта общего назначения, кадастровый номер: 34:14:000000:2450</t>
  </si>
  <si>
    <t>ТП-245 Л-11 РП-1 Л-23 ПС 110 кВ Котово</t>
  </si>
  <si>
    <t>Волгоградской области,  Котовского муниципального района, на станции Лапшинская, кадастровый номер: 34:14:130002:906</t>
  </si>
  <si>
    <t>КТП-325 Л-7 ПС 110 Купцово</t>
  </si>
  <si>
    <t>Муниципальное бюджетное учреждение культуры "Межпоселенческая централизованная клубно-библиотечная система" Камышинского муниципального района</t>
  </si>
  <si>
    <t>Волгоградская область, Камышинский район, г. Петров Вал, ул. 30 лет Победы, д.2</t>
  </si>
  <si>
    <t>ТП-816 Л-10 кВ ПС 220 кВ Петров Вал</t>
  </si>
  <si>
    <t>ООО "Магнат"</t>
  </si>
  <si>
    <t>Волгоградская область, г. Михайловка, ул. Ленина, 92</t>
  </si>
  <si>
    <t>ТП-42 Л-9 РП-8 Л-9 ПС 110 кВ Себряковская</t>
  </si>
  <si>
    <t>Индивидуальный предприниматель Костылева Любовь Анатольевна - дополнительным соглашение м № 1 изменили срок выполнения мероприятий по ТП; дополнительным соглашением № 2 изменили срок выполнения мероприятий по ТП.</t>
  </si>
  <si>
    <t>Волгоградская область, г. Михайловка, ул. Леваневского, 48</t>
  </si>
  <si>
    <t>Л-8 ПС 110 кВ Михайловская</t>
  </si>
  <si>
    <t>Стецык Александр Павлович / ИП Стецык Павел Борисович - дополнительным соглашением б/№ изменили статус заявителя</t>
  </si>
  <si>
    <t>Волгоградская область, г. Михайловка, ул. Украинская, 77</t>
  </si>
  <si>
    <t>ТП-196 ПС 110 кВ Михайловская</t>
  </si>
  <si>
    <t>ООО "ЮЖМАШ"</t>
  </si>
  <si>
    <t>Волгоградская область, г. Михайловка, ул. Тишанская, владение № 39г</t>
  </si>
  <si>
    <t>ТП-79 Л-28 ПС 110 кВ Михайловская</t>
  </si>
  <si>
    <t>Индивидуальный предприниматель Соловьева Нина Васильевна</t>
  </si>
  <si>
    <t>Волгоградская область, г. Михайловка, ул. Поперечная, кадастровый номер: 34:37:010201:952</t>
  </si>
  <si>
    <t>Л-26 ПС 110 кВ Себряковская</t>
  </si>
  <si>
    <t>ООО "СПЕКТР-ДИАГНОСТИКА"</t>
  </si>
  <si>
    <t>Волгоградская область, г. Михайловка, ул. 2 Краснознаменская, 22/1</t>
  </si>
  <si>
    <t>ТП-103 ф.10 ПС 110 кВ Себряковская</t>
  </si>
  <si>
    <t>АО "ЦИФРОВОЙ РЕГИОН"</t>
  </si>
  <si>
    <t>Волгоградская область, г. Михайловка, ул. А.Матросова, кадастровый номер: 34:37:010260</t>
  </si>
  <si>
    <t>ТП-49 ПС 110 кВ Себряковская</t>
  </si>
  <si>
    <t>Волгоградская область, г. Михайловка, ул. Речная, кадастровый номер: 34:37:010297</t>
  </si>
  <si>
    <t>ТП-201 ПС 110 кВ Михайловская</t>
  </si>
  <si>
    <t>Индивидуальный предприниматель Костылев Александр Иванович</t>
  </si>
  <si>
    <t>Волгоградская область, г. Михайловка, ул. Обороны, 46</t>
  </si>
  <si>
    <t>ТП-69 Л-14 РП-7 Л-22 ПС 110 кВ Себряковская</t>
  </si>
  <si>
    <t>ИП Воронина Светлана Ивановна</t>
  </si>
  <si>
    <t>Волгоградская область, г. Михайловка, ул. 2-ая Краснознаменская</t>
  </si>
  <si>
    <t>ТП-142, ПС 110 кВ Себряковская</t>
  </si>
  <si>
    <t>Волгоградская область, г. Михайловка, ул. Мичурина, кад.№34:37:010213</t>
  </si>
  <si>
    <t>ТП-115 ПС 110 кВ Себряковская</t>
  </si>
  <si>
    <t>ИП Соловьева Нина Васильевна</t>
  </si>
  <si>
    <t>ТП-71 гр.6 ПС 110 кВ Себряковская</t>
  </si>
  <si>
    <t>Волгоградская область, г. Михайловка, ул. Энгельса, кадастровый квартал: 34:37:010208</t>
  </si>
  <si>
    <t>ТП-25 оп. 3-1/1 гр. 3 ПС 110 кВ Михайловская</t>
  </si>
  <si>
    <t>Волгоградская область, г. Михайловка, ул. Элеваторская, кадастровый квартал: 34:37:010234</t>
  </si>
  <si>
    <t>ТП-26 оп. 3/7 гр. 3 ПС 110 кВ Михайловская</t>
  </si>
  <si>
    <t>Волгоградская область, г. Михайловка, ул. Виноградная, кадастровый квартал: 34:37:010201</t>
  </si>
  <si>
    <t>ТП-132 оп. 12-6 гр. 12 Л-30 ПС 110 кВ Себряковская</t>
  </si>
  <si>
    <t>ИП Костылева Л. А.</t>
  </si>
  <si>
    <t>Волгоградская область, г. Михайловка, ул. Республиканская, 28</t>
  </si>
  <si>
    <t>ТП-112 ПС 110 кВ Себряковская</t>
  </si>
  <si>
    <t xml:space="preserve">ООО "ИнвестМонтажСтрой" </t>
  </si>
  <si>
    <t>Волгоградская область, г. Михайловка, ул. Поперечная, 26</t>
  </si>
  <si>
    <t>КТП-92 Л-2 РП-9 (Л-30 ПС 35/10 кВ"Пищевая")</t>
  </si>
  <si>
    <t>Индивидуальный предприниматель Раот Екатерина Сергеевна</t>
  </si>
  <si>
    <t>Волгоградская область, Кумылженский район, станица Кумылженская, ул. Адмирала Тихонова, 17а</t>
  </si>
  <si>
    <t>ТП-2192 Л-17 ПС 110 кВ Кумылженская</t>
  </si>
  <si>
    <t>Волгоградская область, Кумылженский район, станица Кумылженская, ул. Лесхозная, кадастровый квартал: 34:24:070203</t>
  </si>
  <si>
    <t>ТП-2166  ПС 110 кВ Кумылженская</t>
  </si>
  <si>
    <t>Волгоградская область, Кумылженский район, станица Кумылженская, ул. 50 лет Октября, кадастровый номер: 34:24:070204</t>
  </si>
  <si>
    <t>КТП-2124 ПС 110 кВ Кумылженская</t>
  </si>
  <si>
    <t>Волгоградская область, Кумылженский район, станица Кумылженская, ул. Степная, кад.№34:34:070202</t>
  </si>
  <si>
    <t>ТП-2193 Л-17 ПС 110 кВ Кумылженская</t>
  </si>
  <si>
    <t>Волгоградская область, г. Серафимович, ул. Заводская, кадастровый номер: 34:27:160103</t>
  </si>
  <si>
    <t>ТП-893 ПС 110 кВ Серафимович</t>
  </si>
  <si>
    <t>ООО "Газпром межрегионгаз Волгоград" - дополнительным соглашением № 1  изменили сумму договора;  дополнительным соглашением № 2 изменили срок выполнения договора; дополнительным соглашением № 3 изменили срок исполнения договора; дополнительным соглашением № 4 продлили  срок ТУ и  изменили срок исполнения договора; дополнительным соглашением № 5 установили срок действия ТУ до 01.07.2017 г.; дополнительным соглашением № 6 изменили срок исполнения договора и продлили срок действия ТУ; дополнительным соглашением № 7 скорректировали сумму договора, в связи с изменением  с 01.01.2019 законодательства по ставке НДС с 18 на 20 %; дополнительным соглашением № 6 от 05.08.2019 изменили срок выполнения мероприятий по ТП и установили срок действия ТУ; дополнительным соглашением № 9 изменили срок выполнения мероприятий по ТП и продлили срок действия ТУ.</t>
  </si>
  <si>
    <t>Волгоградская область, г. Фролово, ул. Коммунистическая, 1</t>
  </si>
  <si>
    <t>Л-315 ПС 110/6 Заводская</t>
  </si>
  <si>
    <t>ООО "Телец"</t>
  </si>
  <si>
    <t>Волгоградская область, г. Фролово, ул. Фроловская, владение № 2/2</t>
  </si>
  <si>
    <t>ТП-580 ПС 110 кВ Заводская</t>
  </si>
  <si>
    <t>АО Цифровой Регион</t>
  </si>
  <si>
    <t>Волгоградская область, г. Фролово, кадастровый квартал 34:39:000030</t>
  </si>
  <si>
    <t>ТП-7 Л-15 Пс 110 кВ Заречная</t>
  </si>
  <si>
    <t xml:space="preserve">Волгоградская область, г. Фролово, ул. Рабочая, кадастровый квартал 34:39:000046 </t>
  </si>
  <si>
    <t>ТП-5 Л-106 ПС 110 кВ Заводская</t>
  </si>
  <si>
    <t>ИП Волков И. И.</t>
  </si>
  <si>
    <t>Волгоградская область, г. Фролово, ул. Рабочая, 21</t>
  </si>
  <si>
    <t>ТП-818 ПС 110 кВ Заводская</t>
  </si>
  <si>
    <t>Администрация городского округа город Фролово Волгоградской области</t>
  </si>
  <si>
    <t>Волгоградская область, г. Фролово, ул. Арчединская, 76а</t>
  </si>
  <si>
    <t>ТП-9 ПС 110 кВ Заречная</t>
  </si>
  <si>
    <t>Волгоградская область, г. Фролово, ул. Международная, кадастровый квартал 34:39:000018</t>
  </si>
  <si>
    <t>ТП-553 ПС 110 кВ Заречная</t>
  </si>
  <si>
    <t>Волгоградская область, г. Фролово, ул. Красноармейская, кадастровый квартал 34:39:000032</t>
  </si>
  <si>
    <t>ТП-562 ПС 110 кВ Заречная</t>
  </si>
  <si>
    <t>Попова А. И.</t>
  </si>
  <si>
    <t>Волгоградская область, г. Фролово, ул. Революционная,  № 15/3</t>
  </si>
  <si>
    <t>ТП-708 ПС 110 кВ Заречная</t>
  </si>
  <si>
    <t>ИП Железников П. В.</t>
  </si>
  <si>
    <t>Волгоградская область, г. Фролово, ул. Народная, 49А</t>
  </si>
  <si>
    <t>ТП-804 оп. 1,3/3 ПС 110 кВ Заречная</t>
  </si>
  <si>
    <t>Волгоградская область, г. Фролово, ул. Геологов в кадастровом квартале 34:39:000005</t>
  </si>
  <si>
    <t>ТП-820 Л-58 ЦРП-1 Л-26 ПС 110 кВ Заречная</t>
  </si>
  <si>
    <t>Индивидуальный предприниматель Надеждин Алексей Владимирович - дополнительным соглашением № 1 изменили срок выполнения мероприятий по ТП; дополнительным соглашением № 2 изменили срок выполнения мероприятий по ТП.</t>
  </si>
  <si>
    <t>Волгоградская область, Иловлинский район, р.п. Иловля, ул. Буденного, 6</t>
  </si>
  <si>
    <t>Л-22 ПС 110 кВ Иловля</t>
  </si>
  <si>
    <t>Индивидуальный предприниматель Синельников Александр Александрович; дополнительным соглашением № 1 и № 2 изменили срок выполнения мероприятий по ТП; дополнительбным соглашением № 3 изменили срок выполнения мероприятий по ТП.</t>
  </si>
  <si>
    <t>Волгоградская область, г. Урюпинск, ул. Красноармейская, 65</t>
  </si>
  <si>
    <t>Л-115 РП-1 Л-1 ПС 110 Урюпинская</t>
  </si>
  <si>
    <t>ООО "Русские окна"</t>
  </si>
  <si>
    <t>Волгоградская область, г. Урюпинск, ул. Штеменко, 20/1</t>
  </si>
  <si>
    <t>КТП-89 Л-17 ПС 110 кВ Урюпинская</t>
  </si>
  <si>
    <t>Федеральное казенное учреждение "Лечебное исправительное учреждение № 23 Управление Федеральной службы исполнения наказаний по Волгоградской области"</t>
  </si>
  <si>
    <t>Волгоградская область, г. Урюпинск, микрорайон Гора Восточная, 151</t>
  </si>
  <si>
    <t>ТП-189 Л-17 ПС 110 кВ Пищевая</t>
  </si>
  <si>
    <t>ИП Абаджян В. А.</t>
  </si>
  <si>
    <t>Волгоградская область, г. Урюпинск, Песочный карьер, 46</t>
  </si>
  <si>
    <t>Л-17 ПС 110 кВ Урюпинская</t>
  </si>
  <si>
    <t>Индивидуальный предприниматель Арбин Алексей Петрович</t>
  </si>
  <si>
    <t>Волгоградская область, г. Урюпинск,  мкр. 2-й, д. 2/3</t>
  </si>
  <si>
    <t>КТП-1 Л-40 ПС 110 кВ Урюпинская</t>
  </si>
  <si>
    <t>ПАО Коммерческий Банк "Сельмашбанк"</t>
  </si>
  <si>
    <t>Волгоградская область, г. Урюпинск, ул. Штеменко, 47/3</t>
  </si>
  <si>
    <t>КТП-68 Л-44 ПС 110 кВ Урюпинская</t>
  </si>
  <si>
    <t>ООО "Ремонтно-строительноое управление - 55"</t>
  </si>
  <si>
    <t>Волгоградская область, г. Урюпинск, пр-кт Строителей, 6, кадастровый номер 34:38:040114:465</t>
  </si>
  <si>
    <t>ТП-191 Л-709 РП-7 Л-25 ПС 110 кВ Пищевая</t>
  </si>
  <si>
    <t>Волгоградская область, г. Урюпинск, ул. Киквидзе, квартал 34:38:060201</t>
  </si>
  <si>
    <t>ТП-186 Л-17 ПС 110 кВ Пищевая</t>
  </si>
  <si>
    <t>ИП Бирюков Ю. С.</t>
  </si>
  <si>
    <t>Волгоградская область, Новоаннинский район, г.Новоаннинский, ул. Заречная, 174</t>
  </si>
  <si>
    <t>ТП-1802 Л-8 ПС 110 кВ Новоаннинская</t>
  </si>
  <si>
    <t>ИП Иванченко С. А.</t>
  </si>
  <si>
    <t>Волгоградская область, Новоаннинский район, г.Новоаннинский, ул. Ленина, 63/2</t>
  </si>
  <si>
    <t>ТП-4230 Л-7 ПС 110 кВ Новоаннинская</t>
  </si>
  <si>
    <t>ИП Савина О. А.</t>
  </si>
  <si>
    <t>Волгоградская область, Новоаннинский район, г.Новоаннинский, ул. Крестьянская, 171</t>
  </si>
  <si>
    <t>ТП-1065 Л-8 ПС 110кВ Новоаннинская</t>
  </si>
  <si>
    <t>ИП Крылова А. А.</t>
  </si>
  <si>
    <t>Волгоградская область, Новоаннинский район, г.Новоаннинский, пер. К.Маркса, 2</t>
  </si>
  <si>
    <t>ТП-4282 Л-7 ПС 110 кВ Новоаннинская</t>
  </si>
  <si>
    <t xml:space="preserve">ИП Афонина Н. Г. </t>
  </si>
  <si>
    <t>Волгоградская область, Новоаннинский район, г.Новоаннинский, ул. Крестьянская, 262А</t>
  </si>
  <si>
    <t>ТП-4206 Л-21 ПС 110 кВ Новоаннинская</t>
  </si>
  <si>
    <t>Волгоградская область, Новоаннинский район, г.Новоаннинский, пер. К.Цеткин, кадастровый квартал: 34:19:100232</t>
  </si>
  <si>
    <t>ТП-4205 Л-24 ПС 110 кВ Новоаннинская</t>
  </si>
  <si>
    <t>Волгоградская область, Новоаннинский район, г.Новоаннинский, пер. Володарского, кадастровый квартал: 34:19:100114</t>
  </si>
  <si>
    <t>ТП-4254 Л-7 ПС 110 кВ Новоаннинская</t>
  </si>
  <si>
    <t>Волгоградская область, Новоаннинский район, г.Новоаннинский, ул. Калинина, кадастровый квартал: 34:19:100140</t>
  </si>
  <si>
    <t>ООО "Ремонтно-строительное управление - 55"</t>
  </si>
  <si>
    <t>Волгоградская область, Новониколаевский район, р. п. Новониколаевский, ул. Первомайская, 1ж</t>
  </si>
  <si>
    <t>ТП-544 Л-7 ПС 110 кВ Заводская</t>
  </si>
  <si>
    <t>ИП Соловьев Р. В.</t>
  </si>
  <si>
    <t>Волгоградская область, Киквидзенский р-н, Преображенская ст-ца,  ул. Пролетарская, 81</t>
  </si>
  <si>
    <t>ТП-5100 Л-5 ПС 110 кВ Киквидзе-2</t>
  </si>
  <si>
    <t>Волгоградская область, Нехаевский район, ст. Нехаевская, пер. Тихий</t>
  </si>
  <si>
    <t>ТП-1606 Л-14 ПС 110 кВ Нехаевская</t>
  </si>
  <si>
    <t>Волгоградская область,  Урюпинский район, ст. Добринка, ул. Арсенова, кадастровый квартал 34:31:100001,                координаты 34:31:100001:ЗУ1</t>
  </si>
  <si>
    <t>ТП-154 Л-3 ПС 110 кВ Добринская</t>
  </si>
  <si>
    <t>ООО "Медведь"</t>
  </si>
  <si>
    <t>Волгоградская область, г.Жирновск, ул. Ломоносова, 37,  помещение II</t>
  </si>
  <si>
    <t>ТП-24 Л-12 РП-2 Л-31 ПС 110 кВ Жирновская</t>
  </si>
  <si>
    <t>ИП Мухин В. М.</t>
  </si>
  <si>
    <t>Волгоградская область, г.Жирновск, ул. Советская, 16</t>
  </si>
  <si>
    <t>ТП-44 Л-27 ПС 110 кВ Жирновская</t>
  </si>
  <si>
    <t>Федеральное государственное унитарное предприятие "Российская телевизионная и радиовещательная сеть"</t>
  </si>
  <si>
    <t>Волгоградская область, г.Жирновск, гора Боровая, участок находится примерно в 4 км от ориентира по направлению на юго-запад, кадастровый номер: 34:07:070001:6601</t>
  </si>
  <si>
    <t>Л-6 ПС 110 кВ Жирновская;                 ТП-34 Л-12 РП-1 Л-31 ПС 110 кВ Жирновская</t>
  </si>
  <si>
    <t>ИП Танарвердиев Э. Н. о.</t>
  </si>
  <si>
    <t>Волгоградская область, г.Жирновск, ул. Пушкина, 21/2</t>
  </si>
  <si>
    <t>ТП-7 Л-27 ПС 110/35/6 кВ Жирновская</t>
  </si>
  <si>
    <t xml:space="preserve">ИП Раот Е. С. </t>
  </si>
  <si>
    <t>Волгоградская область, Жирновский район, р.п. Красный Яр, ул. Новая, 5</t>
  </si>
  <si>
    <t>ТП-264 ПС 110 кВ Медведица</t>
  </si>
  <si>
    <t>ИП Бесплеменнов Е. Ю.</t>
  </si>
  <si>
    <t>Волгоградская область, Еланский район, р.п. Елань, ул. Варшавская, 46А</t>
  </si>
  <si>
    <t>ТП-117 Л-14 ПС 110кВ Елань-1</t>
  </si>
  <si>
    <t>ИП Кириченко Е. В.</t>
  </si>
  <si>
    <t>Волгоградская область, Еланский район, р.п. Елань, ул. Площадная, 73А</t>
  </si>
  <si>
    <t>ТП-170 Л-12 ПС 110 кВ Елань-2</t>
  </si>
  <si>
    <t>Федеральное государственое бюджетное учреждение "Центральное жилищно-коммунальное управление" Министерства обороны Российской Федерации</t>
  </si>
  <si>
    <t>Волгоградская область, Еланский район, р.п. Елань, ул. Советская, 81</t>
  </si>
  <si>
    <t>ТП-193 Л-5 РП-2 Л-30 ПС 110 кВ Елань-1</t>
  </si>
  <si>
    <t>Волгоградская область, Еланский район, р.п. Елань, ул. Большая Казанская, кадастровый квартал: 34:06:250012</t>
  </si>
  <si>
    <t>ТП-158 Л-5 РП-2 Л-30 ПС 110 кВ Елань-1</t>
  </si>
  <si>
    <t>Гусев В. В.</t>
  </si>
  <si>
    <t>Волгоградская область, Еланский район, р.п. Елань, ул. Советская, 75А</t>
  </si>
  <si>
    <t>ТП-139 Л-30 ПС 110 кВ Елань-1</t>
  </si>
  <si>
    <t>ТП-158 Л-30 ПС 110 кВ Елань-1</t>
  </si>
  <si>
    <t>ИП Кочетова Е. Г.</t>
  </si>
  <si>
    <t>Волгоградская область, Еланский район, р.п. Елань, ул. Красная, 16</t>
  </si>
  <si>
    <t>ТП-139 Л-30 ПС 110 кВ Елань-1 Л-5 РП-2</t>
  </si>
  <si>
    <t>ИП Атамов Т. Э. о.</t>
  </si>
  <si>
    <t>Волгоградская область, Руднянский район, р.п. Рудня, ул. Строительей, 1в</t>
  </si>
  <si>
    <t>ТП-252 Л-7 ПС 110 кВ Рудня</t>
  </si>
  <si>
    <t>Гезиков А. И.</t>
  </si>
  <si>
    <t>Волгоградская область, Жирновский район, р.п. Линево, ул. Ленина, 41</t>
  </si>
  <si>
    <t>ТП-53 Л-4 ПС Линево</t>
  </si>
  <si>
    <t>Волгоградская область, Жирновский район, р.п. Линево, ул. Первомайская, кадастровый квартал: 34:07:070003</t>
  </si>
  <si>
    <t>ТП-55 Л-4 ПС 110 кВ Линево</t>
  </si>
  <si>
    <t>Волгоградская область, Жирновский район, р.п. Линево, ул. Управленческая, кадастровый квартал: 34:07:070003</t>
  </si>
  <si>
    <t>ТП-52 Л-4 ПС 110/10 кВ Линево</t>
  </si>
  <si>
    <t xml:space="preserve">Поляков Н. Н. </t>
  </si>
  <si>
    <t>Волгоградская область, г. Суровикино, ул. Пролетарская, 96/1</t>
  </si>
  <si>
    <t>ТП-53 Л-3 РП-3 Л-8 ПС 110 кВ Суровикино</t>
  </si>
  <si>
    <t>Талько А. А.</t>
  </si>
  <si>
    <t>Волгоградская область, г. Суровикино, массив КСХП "Совхоз Суровикинский", кадастровый номер: 34:30:160005:9422</t>
  </si>
  <si>
    <t>ТП-630 Л-9 ПС 110 кВ Суровикино)</t>
  </si>
  <si>
    <t>Волгоградская область, г. Суровикино, Микрорайон-1, 25а</t>
  </si>
  <si>
    <t>ТП-872 Л-25 ПС 110 кВ Суровикино</t>
  </si>
  <si>
    <t>ИП Чупалаев Турпал-Эли Алауевич</t>
  </si>
  <si>
    <t>Волгоградская область, г. Суровикино, ул. Линейная, 26 б</t>
  </si>
  <si>
    <t>ТП-603 Л-6 ПС Суровикино</t>
  </si>
  <si>
    <t>ООО "АЭЛ групп"</t>
  </si>
  <si>
    <t>Волгоградская область, г. Суровикино, ул. Новая, 61</t>
  </si>
  <si>
    <t xml:space="preserve">ТП-170 Л-6 ПС Суровикино </t>
  </si>
  <si>
    <t>Волгоградская область, г. Суровикино, кадастровый квартал: 34:30:160003</t>
  </si>
  <si>
    <t>ТП-41 Л-25 ПС 110 кВ Суровикино</t>
  </si>
  <si>
    <t>Волгоградская область, г. Суровикино, кадастровый квартал: 34:30:160005</t>
  </si>
  <si>
    <t>ТП-52 Л-10 РП-3 Л-12 ПС 110 кВ Суровикино</t>
  </si>
  <si>
    <t>Волгоградская область, г. Суровикино, ул. Октябрьская, кадастровый квартал №34:30:160003</t>
  </si>
  <si>
    <t xml:space="preserve">ТП-540 Л-30 РП-1 Л-14 ПС 110 кВ Суровикино </t>
  </si>
  <si>
    <t>Волгоградская область, г. Суровикино, ул. Элеваторная, кадастровый квартал 34:30: 160003</t>
  </si>
  <si>
    <t>ТП-1023 Л-34 РП-1 Л-14 ПС 110 кВ Суровикино</t>
  </si>
  <si>
    <t>Волгоградская область, г. Суровикино, ул. Новая, кадастровый квартал 34:30: 160003</t>
  </si>
  <si>
    <t>ТП-646 Л-34 РП-1 Л-14 ПС 110 кВ Суровикино</t>
  </si>
  <si>
    <t>Волгоградская область, г. Суровикино,  ул. Железнодорожная, кадастровый номер: 34:30:160001</t>
  </si>
  <si>
    <t>ТП-262 Л-9 ПС 110 кВ Суровикино</t>
  </si>
  <si>
    <t xml:space="preserve">Отдел жилищно-коммунального хозяйства администрации Суровикинского муниципального района Волгоградской области </t>
  </si>
  <si>
    <t>Волгоградская область, г. Суровикино, мкр. 1, 58, кадастровый номер: 34:30:160003:4313</t>
  </si>
  <si>
    <t>Л-13 РП-2 Л-35 ПС 35 кВ Добринка;             ТП-865 Л-25 ПС 110 кВ Суровикино</t>
  </si>
  <si>
    <t>Индивидуальный предприниматель Куликов Алексей Владимирович</t>
  </si>
  <si>
    <t>Волгоградская область, р.п. Чернышковский, ул. Им. 2-й Гвардейской Армии, 13</t>
  </si>
  <si>
    <t>ТП-433 Л-26 ПС 110 кВ Чернышково</t>
  </si>
  <si>
    <t>Акционерное общество «Цифровой регион»</t>
  </si>
  <si>
    <t>Волгоградская область, р.п. Чернышковский, ул. Больничная, кадастровый квартал 34:33:010001</t>
  </si>
  <si>
    <t>ТП-441 Л-11 ПС 110 кВ Чернышково</t>
  </si>
  <si>
    <t xml:space="preserve">ТП-441 Л-11 ПС 110 Чернышково </t>
  </si>
  <si>
    <t>Федеральное государственное унитарное предприятие "Российская телевизионная и радиовещательная сеть</t>
  </si>
  <si>
    <t>Волгоградская область, г. Калач-на-Дону, ул. Красноармейская, 99</t>
  </si>
  <si>
    <t>ТП-1034 Л-3 РП-1 Л-20 ПС 110 кВ Калач; Л-8 ПС 110 кВ Калач</t>
  </si>
  <si>
    <t xml:space="preserve">ООО "СпецБурТехнологии" </t>
  </si>
  <si>
    <t>Волгоградская область, г. Калач-на-Дону, Промзона, 1А</t>
  </si>
  <si>
    <t>Л-8 ПС 110 кВ Калач</t>
  </si>
  <si>
    <t>ООО "СВ-Доннефтепродукт"</t>
  </si>
  <si>
    <t>Волгоградская область, г. Калач-на-Дону, бульвар 300-летия Калача-на-Дону, 5</t>
  </si>
  <si>
    <t>ТП-920 Л-6 РП-2 Л-12 ПС 110 кВ Калач</t>
  </si>
  <si>
    <t>Ярускин А. М.</t>
  </si>
  <si>
    <t>Волгоградская область, г. Калач-на-Дону, ул. Пролетарская, 242А</t>
  </si>
  <si>
    <t>ТП-968 Л-7 РП-2 Л-18 ПС 110 Калач</t>
  </si>
  <si>
    <t>Проскурнова А. Ф.</t>
  </si>
  <si>
    <t>Волгоградская область, г. Калач-на-Дону, Мариновское сельское поселение, по смежеству с участком федеральной автомобильной дороги с кадастровым номером: 34:09:030201:133</t>
  </si>
  <si>
    <t>ТП-А1081  Л-18 ПС 35 6-й км ПС 110 кВ Ильевка</t>
  </si>
  <si>
    <t>Громко М. О.</t>
  </si>
  <si>
    <t>Волгоградская область, г. Калач-на-Дону, ул. Октябрьская, 141</t>
  </si>
  <si>
    <t>ТП-900 Л-8 ПС Калач 110/35/10</t>
  </si>
  <si>
    <t>ИП Сметанин Е. В.</t>
  </si>
  <si>
    <t>Волгоградская область, г. Калач-на-Дону, ул. Октябрьская, ост. Стройрайон, нечетная сторона</t>
  </si>
  <si>
    <t>ТП-972 Л-6 РП-2 Л-12 ПС 110 Калач</t>
  </si>
  <si>
    <t>ИП Пашетова С. А.</t>
  </si>
  <si>
    <t>Волгоградская область, г. Калач-на-Дону, пересечение улиц Пролетарская и ул. Маяковского, около дома № 242 (№ места 105), порядковый  71</t>
  </si>
  <si>
    <t>ТП-968 Л-7 РП-2 Л-18 ПС 110 кВ Калач</t>
  </si>
  <si>
    <t>Администрация Светлоярского муниципального района Волгоградской области</t>
  </si>
  <si>
    <t>Волгоградская область, р.п. Светлый Яр, ул. Мира, 3</t>
  </si>
  <si>
    <t>Л-7 ПС 110 кВ Светлый Яр; ТП-5 Л-12 РП-1 (Л-6 ПС 110 кВ Светлый Яр)</t>
  </si>
  <si>
    <t xml:space="preserve">Администрация Светлоярского муниципального района Волгоградской области </t>
  </si>
  <si>
    <t>Волгоградская область, р.п. Светлый Яр, берегоукрепление правого берега р. Волги, квартал № 200, кадастровый номер: 34:26:090401:166</t>
  </si>
  <si>
    <t>ТП-482 Л-14 РП-1 Л-6 ПС 110 кВ Светлый Яр</t>
  </si>
  <si>
    <t>Кривенков С. Е.</t>
  </si>
  <si>
    <t>Волгоградская область, р.п. Светлый Яр, ул. Спортивная, с южной стороны ГКУ ВО Центр занятости</t>
  </si>
  <si>
    <t>ТП-489 Л-14 РП-1 Л-6 ПС 110 кВ Светилый Яр</t>
  </si>
  <si>
    <t>Кондер О. А.</t>
  </si>
  <si>
    <t>Волгоградская область, р.п. Нижний Чир, ул. Трубачева, 1, кадастровый номер 34:30:150001:0060</t>
  </si>
  <si>
    <t>ТП-64 Л-4 ПС 110 кВ Чирская</t>
  </si>
  <si>
    <t>Волгоградская область, р.п. Нижний Чир, ул. Красная, кадастровый квартал: 34:33:150001</t>
  </si>
  <si>
    <t>ТП-98 Л-4 ПС 110 Чирская</t>
  </si>
  <si>
    <t>Административно-хозяйственная служба Советского сельского поселения</t>
  </si>
  <si>
    <t>Волгоградская область, Калачевский район, п. Комсомольский, ул. Шлюзовая, 11</t>
  </si>
  <si>
    <t>ТП-А1757 Л-3 ПС 110 кВ Горинская</t>
  </si>
  <si>
    <t>Муниципальное казенное общеобразовательное учреждение "Ильёвская средняя школа" Калачевского муниципального района Волгоградской области</t>
  </si>
  <si>
    <t>Волгоградская область, Калачевский район, п. Пятиморск, ул. Ленина, 18</t>
  </si>
  <si>
    <t>ТП-А1046(22) (Л-3 ПС 110 кВ Ильевка)</t>
  </si>
  <si>
    <t xml:space="preserve">Муниципальное казенное общеобразовательное учреждение "Ильёвская средняя школа" </t>
  </si>
  <si>
    <t>ТП-А1046(22) Л-3 ПС 110 кВ Ильевка</t>
  </si>
  <si>
    <t>ИП Кульдяев М. И.</t>
  </si>
  <si>
    <t>Волгоградская область, г. Дубовка,  ул. Московская, 32</t>
  </si>
  <si>
    <t>ТП-1 Л-11 ПС 110 кВ Дубовка</t>
  </si>
  <si>
    <t>ПАО "Вымпел-Коммуникации"</t>
  </si>
  <si>
    <t>Волгоградская область, г. Дубовка, ул. Ленина, 27, на бетонированной площадке пандуса лестницы, площадью 4 м2, являющейся частью здания</t>
  </si>
  <si>
    <t>опора № 2/7 сущ. ВЛ-0,4 кВ ф.2 ТП-2 Л-11 ПС 110 кВ Дубовка</t>
  </si>
  <si>
    <t>ИП Клименко О. А.</t>
  </si>
  <si>
    <t>Волгоградская область, г. Дубовка, ул. Московская, 53, этаж 1</t>
  </si>
  <si>
    <t>Л-11 ПС 110 кВ Дубовка</t>
  </si>
  <si>
    <t>Сорокина Т. М.</t>
  </si>
  <si>
    <t>Волгоградская область, р.п. Городище, ул. Гидротехническая, 2а</t>
  </si>
  <si>
    <t>Л-9 ПС 110 кВ Городище</t>
  </si>
  <si>
    <t xml:space="preserve">ИП  Бессарабова Т. И. </t>
  </si>
  <si>
    <t>Волгоградская область, р.п. Городище, ул. Центральная, кадастровый номер: 34:03:230001:2242</t>
  </si>
  <si>
    <t>Л-6 ПС 110/10 кВ Городище</t>
  </si>
  <si>
    <t>Волгоградская область, р.п. Городище, пр-кт Ленина, уч. 3а</t>
  </si>
  <si>
    <t>ТП-9 Л-11 ПС 110 кВ Городище;                          ТП-9 Л-6 ПС 110 кВ Городище</t>
  </si>
  <si>
    <t>ООО "МАН" / ООО "ГЕРМЕС РИТЕЙЛ" / ООО "Мемориал"</t>
  </si>
  <si>
    <t>Волгоградская область, р.п. Городище, ул. Чуйкова, 6</t>
  </si>
  <si>
    <t>Л-9 РП-1 (Л-16 ПС "Городище");              Л-10 РП-1 (Л-3 ПС "Городище")</t>
  </si>
  <si>
    <t>АО "Цифровой Регион"</t>
  </si>
  <si>
    <t>Волгоградская область, р.п. Городище, на территории ул. Андреева, в кадастровом квартале 34:03:230003</t>
  </si>
  <si>
    <t>опора № 4/5 сущ. ВЛ-0,4 кВ ф.4 ТП-6 Л-15 РП-1 (Л-16 ПС 110 кВ Городище)</t>
  </si>
  <si>
    <t>ИП Мирзаханян  А. Н.</t>
  </si>
  <si>
    <t>Волгоградская область, р.п. Городище, ул. Пролетарская, 24, кадастровый номер 34:03:230003:1050</t>
  </si>
  <si>
    <t>Л-7 ТП-1 Л-6 ПС 110 кВ Городище</t>
  </si>
  <si>
    <t>ООО "ЕвроХим-ВолгаКалий"</t>
  </si>
  <si>
    <t>Волгоградская область, Котельниковский район, г. Котельниково, жилой район «Дубовая роща», кадастровый номер 34:13:130032:2153</t>
  </si>
  <si>
    <t>КТП-86 Л-12 ПС 220 кВ Котельниково;                КТП-86 Л-29 ПС 220 кВ Котельниково</t>
  </si>
  <si>
    <t>Администрация Котельниковского городского поселения Котельниковского муниципального района Волгоградской области - дополнительным соглашением № 1 изменили срок исполнения договора; дополнительным соглашением № 2 изменили срок исполнения договора; дополнительным соглашением № 3 изменили срок исполнения договора; дополнительным соглашением № 4 изменили срок выполнения мероприятий по ТП, скорректировали сумму договора, в связи с изменением законодательства по ставке НДС с 18 на 20 %.</t>
  </si>
  <si>
    <t>Волгоградская область, Котельниковский район, г. Котельниково, ул. Северная, 1</t>
  </si>
  <si>
    <t>ТП-64 Л-13 ПС 220/110/35/10 кВ "Котельниково"</t>
  </si>
  <si>
    <t>ООО "АкваГрад"</t>
  </si>
  <si>
    <t>Волгоградская область, Котельниковский район, г. Котельниково, ул. Ротмистрова, 17</t>
  </si>
  <si>
    <t>ТП-49 Л-24 ПС 220 кВ Котельниково</t>
  </si>
  <si>
    <t>ИП Богданов А. О.</t>
  </si>
  <si>
    <t>Волгоградская область, Котельниковский район, г. Котельниково, примерно 6 м по направлению на восток от боковой границы земельного участка по ул. Ленина, 30, место на схеме № 69</t>
  </si>
  <si>
    <t>ТП-21 Л-11 ПС 220 кВ Котельниково</t>
  </si>
  <si>
    <t>Волгоградская область, Котельниковский район, г. Котельниково,  ж.р. "Дубовая роща"</t>
  </si>
  <si>
    <t>КТП-84 Л-4 РП-2 Л-1 ПС 220 кВ Котельниково</t>
  </si>
  <si>
    <t>Волгоградская область, Котельниковский район, г. Котельниково, примерно в 327 м на юго-запад от ул. Степана Разина, 58</t>
  </si>
  <si>
    <t>Л-14 РП-2 Л-2 ПС 220 кВ Котельниково</t>
  </si>
  <si>
    <t xml:space="preserve">ИП Мурадян Т. Г. </t>
  </si>
  <si>
    <t>Волгоградская область, г. Волгоград, р.п. Гумрак,  пр. Таймырский, 8а</t>
  </si>
  <si>
    <t>Л-32 / Л-39 ПС 220 кВ Гумрак</t>
  </si>
  <si>
    <t xml:space="preserve">ИП Мамедов Э. С. О. </t>
  </si>
  <si>
    <t>Волгоградская область, г. Волгоград, р.п. Гумрак,  ул. Лесная, 19б</t>
  </si>
  <si>
    <t>Л-32 ПС 220 кВ Гумрак</t>
  </si>
  <si>
    <t xml:space="preserve">Амирханян Г. А. </t>
  </si>
  <si>
    <t>Волгоградская область, г. Волгоград, р.п. Гумрак, ул. Луговая, 76</t>
  </si>
  <si>
    <t>Л-39 ПС 220 кВ Гумрак</t>
  </si>
  <si>
    <t>Астраханская таможня</t>
  </si>
  <si>
    <t>Волгоградская область, г. Волгоград, р.п. Гумрак, ул.им. В.И.Ленина, 1Б</t>
  </si>
  <si>
    <t>КТП-1301 Л-39 ПС 220 кВ Гумрак</t>
  </si>
  <si>
    <t>ИП Мосесян Д. М.</t>
  </si>
  <si>
    <t>Волгоградская область, г. Волгоград, р.п. Гумрак, ул. Им. Абрамишвили, 1А</t>
  </si>
  <si>
    <t>ООО "Кулинар"</t>
  </si>
  <si>
    <t>Волгоградская область, Городищенский район, р.п. Ерзовка, ул. Промышленная, 2</t>
  </si>
  <si>
    <t>Л-6 РП-2 Л-38 ПС 110 кВ Ерзовка</t>
  </si>
  <si>
    <t>Волгоградская область, р.п. Октябрьский,  ул. Круглякова, 4а</t>
  </si>
  <si>
    <t>Л-9 ПС 110 кВ Октябрьская</t>
  </si>
  <si>
    <t>ООО "Ассоциация кабельного вейкбординга Волгоградской области"</t>
  </si>
  <si>
    <t>Волгоградская область,  г. Волгоград, Тракторозаводский район, с координатами 1 - х(16145,1), у9667,23); 2 - х(16141,71), у(9662,59); 3 - х(16163,93), у(9637,5); 4 – х(16185,86), у(9650,80); 5 – х(16180,42), у(9658,25); 6 – х(16159,48), у(9655,81); 1 – х(16145,1), у(9667,23)</t>
  </si>
  <si>
    <t>ТП-999А Л-18 ПС 110 кВ Рынок</t>
  </si>
  <si>
    <t>ООО "ТЕРРА"</t>
  </si>
  <si>
    <t>г. Волгоград, Дзержинский район, ул. Краснополянская, 15, кадастровый номер 34:34:030005:42</t>
  </si>
  <si>
    <t>Л-5 ПС 110 кВ Разгуляевская</t>
  </si>
  <si>
    <t>ООО "РЭДМЭДЖИК"</t>
  </si>
  <si>
    <t>Волгоградская область, г. Волгоград, ул. Шопена, 17, кадастровый номер 34:34:030004:12</t>
  </si>
  <si>
    <t>Л-58 ПС 110 кВ Разгуляевская</t>
  </si>
  <si>
    <t>ИП Мамедов Р. С. О.</t>
  </si>
  <si>
    <t>Волгоградская область, г. Волгоград, пос. Аэропорт, 14, кадастровый номер 34:03:130004:2001</t>
  </si>
  <si>
    <t>КТП-28 Л-30 ПС 110 кВ Аэропорт</t>
  </si>
  <si>
    <t>ИП Зульфугаров Я. Х. о.</t>
  </si>
  <si>
    <t>Волгоградская область,  Городищенский район, п. Новая Надежда, кадастровый номер 34:03:160001:906</t>
  </si>
  <si>
    <t>ТП-691Л-2 ПС 110 кВ Степная</t>
  </si>
  <si>
    <t>Волгоградская область,  Городищенский район, п. Новая Надежда, ул. Новая, в кадастровом квартале: 34:03;160001</t>
  </si>
  <si>
    <t>Л-11 ПС 110 кВ Степная</t>
  </si>
  <si>
    <t>ИП Юрченко А.С.</t>
  </si>
  <si>
    <t>Волгоградская обл., г. Волжский, пр-д Индустриальный 2-й, 6</t>
  </si>
  <si>
    <t>57Л ПС 110 кВ Городская-1</t>
  </si>
  <si>
    <t>ИП Паламарчук И.В.</t>
  </si>
  <si>
    <t>Волгоградская обл., г. Волжский, ул. Оломоуцкая, 7 "г"</t>
  </si>
  <si>
    <t>32Л ПС 110 кВ Городская-1</t>
  </si>
  <si>
    <t>Волгоградская обл., г. Волжский, пл. Труда, 19</t>
  </si>
  <si>
    <t>Л-7 ПС 110 кВ Городская-1</t>
  </si>
  <si>
    <t>КБиДХ</t>
  </si>
  <si>
    <t>Волгоградская обл., г. Волжский, пешеходная аллея в 26 микрорайоне</t>
  </si>
  <si>
    <t>Гребенщиков Н.М.</t>
  </si>
  <si>
    <t>Волгоградская обл., г. Волжский, ул. Набережная, 12 "и", помещение №1</t>
  </si>
  <si>
    <t>Волгоградская обл., г. Волжский, пешеходная аллея на территории 26 микрорайона</t>
  </si>
  <si>
    <t>Волгоградская обл., г. Волжский, сквер вдоль ул. Коммунистической, от ул. Горького до ул. Кирова</t>
  </si>
  <si>
    <t>Волгоградская обл., г. Волжский, территория зеленой зоны вдоль ул.Александрова в 21 мкр., от ул.Мира до ул.Пушкина</t>
  </si>
  <si>
    <t>Волгоградская обл., г. Волжский,ул. Александрова от ул. Мира до ул. Пушкина</t>
  </si>
  <si>
    <t>Волгоградская обл., г. Волжский, зеленая зона вдоль ул.Александрова в 21 мкр. от ул. Мира до ул. Пушкина</t>
  </si>
  <si>
    <t>Волгоградская обл., г. Волжский, зеленаязона вдоль ул. Александрова; от ул. Мира до ул. Пушкина</t>
  </si>
  <si>
    <t>Л-21 ПС 110 кВ Городская-2</t>
  </si>
  <si>
    <t>МБУ "Комбинат благоустройства"</t>
  </si>
  <si>
    <t>Волгоградская обл., г. Волжский, пересечение улиц Пушкина (производственная) и Нариманова</t>
  </si>
  <si>
    <t>Волгоградская обл., г. Волжский, пр. Ленина, в районе п. Металлург-2</t>
  </si>
  <si>
    <t>Волгоградская обл., г. Волжский, на пересечении ул. Александрова и ул. Карбышева</t>
  </si>
  <si>
    <t>Волгоградская обл., г. Волжский, о. Зеленый, ул. Западная</t>
  </si>
  <si>
    <t>ПАО "ВымпелКом"</t>
  </si>
  <si>
    <t>Волгоградская обл., г. Волжский, согласно Приложения №1 к настоящим ТУ</t>
  </si>
  <si>
    <t xml:space="preserve">ВРУ жилых домов </t>
  </si>
  <si>
    <t>Пруцкова Е.А.</t>
  </si>
  <si>
    <t>Волгоградская обл., Волгоградская обл., г. Волжский, п.Краснооктябрьский, ул.40 лет Октября,56</t>
  </si>
  <si>
    <t>АО "ЭР-Телеком Холдинг"</t>
  </si>
  <si>
    <t>Волгоградская обл., г. Волжский, согласно приложения к ТУ</t>
  </si>
  <si>
    <t>Волгоградская обл., г. Волжский, пересечение пр. Ленина - ул. Королева</t>
  </si>
  <si>
    <t>Волгоградская обл., г. Волжский, пересечение ул. Карбышева - ул. Королева</t>
  </si>
  <si>
    <t>Волгоградская обл., г. Волжский, пересечение ул. Александрова - ул. Пушкина</t>
  </si>
  <si>
    <t>Волгоградская обл., г. Волжский, пересечение ул. Карбышева - бул. Профсоюзов</t>
  </si>
  <si>
    <t>Волгоградская обл., г. Волжский, пересечение ул. Александрова - ул. Мира</t>
  </si>
  <si>
    <t>Волгоградская обл., г. Волжский, пересечение пр. Ленина - ул. Молодогвардейцев</t>
  </si>
  <si>
    <t>Волгоградская обл., г. Волжский, ул. Кирова, 17</t>
  </si>
  <si>
    <t>ИП Мамедов А.Д.о.</t>
  </si>
  <si>
    <t>Волгоградская обл., г. Волжский, ул. Пушкина, 113 "л"</t>
  </si>
  <si>
    <t>согласно приложения №1 к настоящим ТУ</t>
  </si>
  <si>
    <t>Волгоградская обл., г. Волжский, ул. Энгельса, 11</t>
  </si>
  <si>
    <t>Волгоградская обл., г. Волжский, ул. Энгельса, 5</t>
  </si>
  <si>
    <t>Волгоградская обл., г. Волжский, ул. Химиков, 1 "а"</t>
  </si>
  <si>
    <t>Волгоградская обл., г. Волжский, ул. Пушкина, 20</t>
  </si>
  <si>
    <t>Мельник Л.В.</t>
  </si>
  <si>
    <t>Волгоградская обл., г. Волжский, пер. Земляничный, 5 "а"</t>
  </si>
  <si>
    <t>Волгоградская обл., г. Волжский, СНТ "Садовод-1", ул. Вторая, участок 19</t>
  </si>
  <si>
    <t>УКС</t>
  </si>
  <si>
    <t>Волгоградская обл., Волгоградская обл., г. Волжский, на пересечении ул.Пушкина-I и ул.87-я Гвардейская</t>
  </si>
  <si>
    <t>ООО "УК "Флагман-Серивис"</t>
  </si>
  <si>
    <t>Волгоградская обл., г. Волжский, бул. Профсоюзов, 19 "в"</t>
  </si>
  <si>
    <t>ИП Кулаев В.П.</t>
  </si>
  <si>
    <t>Волгоградская обл., г. Волжский, ул. Энгельса, 30 ( в районе здания)</t>
  </si>
  <si>
    <t>Волгоградская обл., г. Волжский, ул. Химиков, 12</t>
  </si>
  <si>
    <t>Л-4, Л-7 ПС 110 кВ Городская-1</t>
  </si>
  <si>
    <t>ООО "Невод-Регион"</t>
  </si>
  <si>
    <t>Волгоградская обл., г. Волжский, пр. Ленина, 134 "б" (тех. этаж 1-го подъезда)</t>
  </si>
  <si>
    <t>Волгоградская обл., г. Волжский, пр. Ленина, 180 ( в подвальном помещение 3-го подъезда)</t>
  </si>
  <si>
    <t>Волгоградская обл., г. Волжский, пр. Ленина, 70</t>
  </si>
  <si>
    <t>Л-8, Л-64 ПС 110 кВ Городская-1</t>
  </si>
  <si>
    <t>Волгоградская обл., г. Волжский, пр. Ленина, 351</t>
  </si>
  <si>
    <t>Волгоградская обл., г. Волжский, сквер по ул. Коммунистическая</t>
  </si>
  <si>
    <t>Волгоградская обл., г. Волжский, сквер вдоль ул. Коммунистической от ул. Горького до ул. Кирова</t>
  </si>
  <si>
    <t>ИП Новиков И.В.</t>
  </si>
  <si>
    <t>Волгоградская обл., г. Волжский, ул. Пушкина, 66</t>
  </si>
  <si>
    <t>Волгоградская обл., г. Волжский, территория вдоль ул. Дружбы в 23 микрорайоне</t>
  </si>
  <si>
    <t>Волгоградская обл., г. Волжский, сквер на ул. Космонавтов в районе здания по ул. Набережная, 55</t>
  </si>
  <si>
    <t>Волгоградская обл., г. Волжский, сквер вдоль ул. Коммунистической от ул. Горького до ул. 19 Партсъезда</t>
  </si>
  <si>
    <t>Волгоградская обл., г. Волжский, ул. Дружбы со стороны 23 микрорайона, от ул. Александрова до ул. Оломоуцкой</t>
  </si>
  <si>
    <t>Л-14 ПС 110 кВ Городская-2
Л-6 ПС 110 кВ Городская-3</t>
  </si>
  <si>
    <t>Волгоградская обл., г. Волжский, сквер по ул. Космонавтов, ул. Набережной (38 квартал)</t>
  </si>
  <si>
    <t>Волгоградская обл., г. Волжский, территория у МУП "Дом быта" в 21 микрорайоне</t>
  </si>
  <si>
    <t>Волгоградская обл., г. Волжский, ул. Александрова, от ул. Мира до ул. Пушкина</t>
  </si>
  <si>
    <t>Волгоградская обл., г. Волжский, ул. Энгельса, 38</t>
  </si>
  <si>
    <t>ИП Булычев Ю.М.</t>
  </si>
  <si>
    <t>Волгоградская обл., г. Волжский, ул. Мира, 79</t>
  </si>
  <si>
    <t>МАУ "СГТ"</t>
  </si>
  <si>
    <t>Волгоградская обл., Волгоградская обл., г. Волжский, пр.Ленина в районе дома № 180</t>
  </si>
  <si>
    <t>Волгоградская обл., г. Волжский, сквер вдоль ул. Коммунистическая от ул. Горького до 19 Партсъезда</t>
  </si>
  <si>
    <t>Волгоградская обл., г. Волжский, п. Рабочий, по пр.Ленина, в районе ул. Прибрежная</t>
  </si>
  <si>
    <t>Волгоградская обл., г. Волжский, ул. Чайковского, напротив сквера по ул. Фонтанная</t>
  </si>
  <si>
    <t>Волгоградская обл., Волгоградская обл., г. Волжский, пр. Ленина со стороны ж/р Ахтубинская Жемчужина, на рас. 76,2м. от пересеч. чс ул.Оломоу</t>
  </si>
  <si>
    <t>Волгоградская обл., г. Волжский, ГЭС "Волгоград-Волжский" (перед мостовым комплексом в составе Волжской ГЭС"</t>
  </si>
  <si>
    <t>ООО "Газпром газораспределение Волгоград"</t>
  </si>
  <si>
    <t>Волгоградская обл., г. Волжский, 13 микрорайон, д. 5 "а"</t>
  </si>
  <si>
    <t>Волгоградская обл., г. Волжский, микрорайон 10/16, д.14</t>
  </si>
  <si>
    <t>Волгоградская обл., г. Волжский, квартал 8, д. 11</t>
  </si>
  <si>
    <t>Л-34 ПС 220 кВ Волжская</t>
  </si>
  <si>
    <t>Волгоградская обл., г. Волжский, ул. Карбышева, 49</t>
  </si>
  <si>
    <t>Волгоградская обл., г. Волжский, п. Краснооктябрьский, ул. Радужная, 93</t>
  </si>
  <si>
    <t>Волгоградская обл., г. Волжский, ул. Свердлова, 3 "а"</t>
  </si>
  <si>
    <t>ООО "Седьмая миля"</t>
  </si>
  <si>
    <t>Волгоградская обл., г. Волжский, СНТ "Мичуринец", ул. Набережная</t>
  </si>
  <si>
    <t>Волгоградская обл., г. Волжский, ул. Карбышева, 156 "б"</t>
  </si>
  <si>
    <t>ИП Лысенко Н.Д.</t>
  </si>
  <si>
    <t>Волгоградская обл., г. Волжский, ул. Заволжская, 2 "в"</t>
  </si>
  <si>
    <t>Волгоградская обл., г. Волжский, ул. Горького, напротив ул. Горького, 24</t>
  </si>
  <si>
    <t>Волгоградская обл., г. Волжский, ул. 87 Гвардейская, напротив ул. 87 Гвардейская, 39</t>
  </si>
  <si>
    <t>Волгоградская обл., г. Волжский, ул. Автодорога 6, напротив ул. Автодорога 6, 6</t>
  </si>
  <si>
    <t>Л-23 ПС 220 кВ Волжская</t>
  </si>
  <si>
    <t>Волгоградская обл., г. Волжский, ул. Карбышева, напротив дома ул. Карбышева, 27</t>
  </si>
  <si>
    <t>ООО "Энергомашсервис"</t>
  </si>
  <si>
    <t>Волгоградская обл., г. Волжский, ул. Карбышева, 45 "н"</t>
  </si>
  <si>
    <t>Л-5, Л-38 ПС 110 кВ Городская-1</t>
  </si>
  <si>
    <t>ООО "МАСКИО-ГАСПАРДО РУССИЯ"</t>
  </si>
  <si>
    <t>Волгоградская обл., г. Волжский, ул. Пушкина, 117 "б"</t>
  </si>
  <si>
    <t>Янева Е.А.</t>
  </si>
  <si>
    <t>Волгоградская обл., Волгоградская обл., г. Волжский, СНТ "Дары природы", ул.Смородиновая,8</t>
  </si>
  <si>
    <t>ИП Ли А.Г.</t>
  </si>
  <si>
    <t>Волгоградская обл., Волгоградская обл., г. Волжский, м.Южный, ул.Покровская,7</t>
  </si>
  <si>
    <t>ИП Арутюнян В. Г.</t>
  </si>
  <si>
    <t>Волгоградская обл., г. Волжский, ул. Молодежная, 40</t>
  </si>
  <si>
    <t>ИП Баранов В.Д.</t>
  </si>
  <si>
    <t>Волгоградская обл., г. Волжский, пр. Ленина, 90</t>
  </si>
  <si>
    <t>ИП Андреев А.В.</t>
  </si>
  <si>
    <t>Волгоградская обл., г. Волжский, ул. Карбышева, 45 "ф"</t>
  </si>
  <si>
    <t>ООО "КАСПИЙ"</t>
  </si>
  <si>
    <t>Волгоградская обл., г. Волжский, ул.Дружбы,48Д</t>
  </si>
  <si>
    <t>ООО "Лазурный берег"</t>
  </si>
  <si>
    <t>Волгоградская обл., Волгоградская обл., г. Волжский, ул.87 Гвардейская,47А</t>
  </si>
  <si>
    <t>МКУ "ЕДДС"</t>
  </si>
  <si>
    <t>Волгоградская обл., г. Волжский, пр. Ленина, 21, 1 этаж, помещение №11, 12</t>
  </si>
  <si>
    <t>ИП Шевченко А.В.</t>
  </si>
  <si>
    <t>Волгоградская обл., г. Волжский, б. Профсоюзов, 24</t>
  </si>
  <si>
    <t>ИП Штеменко Л.Т.</t>
  </si>
  <si>
    <t>Волгоградская обл., г. Волжский, пр. Ленина, 84 "а"</t>
  </si>
  <si>
    <t>ГБУЗ "Городская клиническая больница №3"</t>
  </si>
  <si>
    <t>Волгоградская обл., г. Волжский, ул. Советская, 1</t>
  </si>
  <si>
    <t>ИП Плужников А.С.</t>
  </si>
  <si>
    <t>Волгоградская обл., Волгоградская обл., г. Волжский, ул.87 Гвардейская,47Б</t>
  </si>
  <si>
    <t>ИП Колокольчиков И.А.</t>
  </si>
  <si>
    <t>Волгоградская обл., г. Волжский, ул. Пушкина, 94 "а"</t>
  </si>
  <si>
    <t>ИП Хан Р.Х.</t>
  </si>
  <si>
    <t>Волгоградская обл., г. Волжский, ул. Мира, 36 "г"</t>
  </si>
  <si>
    <t>ИП Литовка Ю.В.</t>
  </si>
  <si>
    <t>Волгоградская обл., г. Волжский, пр. Ленина, 30</t>
  </si>
  <si>
    <t>ПАО "Мобильные ТелеСистемы"</t>
  </si>
  <si>
    <t>Волгоградская обл., г. Волжский, ул. Пушкина, 22</t>
  </si>
  <si>
    <t>ИП Медков Д.А.</t>
  </si>
  <si>
    <t>Волгоградская обл., Волгоградская обл., г. Волжский, ул.Оломоуцкая,45Е</t>
  </si>
  <si>
    <t>ООО "За рулем"</t>
  </si>
  <si>
    <t>Волгоградская обл., Волгоградская обл., г. Волжский, ул.Оломоуцкая,7А</t>
  </si>
  <si>
    <t>ИП глава КФХ Слепухин С.А.</t>
  </si>
  <si>
    <t>Волгоградская обл., г. Волжский, ул. Заволжская, 2 "е"</t>
  </si>
  <si>
    <t>ООО "РИСНА"</t>
  </si>
  <si>
    <t>Волгоградская обл., г. Волжский, о. Зеленый, ул. Ударная, 17</t>
  </si>
  <si>
    <t>ООО "Волжский хлеб"</t>
  </si>
  <si>
    <t>Волгоградская обл., г. Волжский, ул. Пушкина, 45</t>
  </si>
  <si>
    <t>ИП Гниломедов В.Н.</t>
  </si>
  <si>
    <t>Волгоградская обл., г. Волжский, ул.Пушкина,35</t>
  </si>
  <si>
    <t>Л-47 ПС 110 кВ Городская-1</t>
  </si>
  <si>
    <t>ООО "СЗ Югстройинвест плюс"</t>
  </si>
  <si>
    <t>Волгоградская обл., г. Волжский, ул. Медведева, 55</t>
  </si>
  <si>
    <t>Откидач А.В.</t>
  </si>
  <si>
    <t>Волгоградская обл., г. Волжский, ул. 19 Партсъезда, 3</t>
  </si>
  <si>
    <t>ИП Савинов И.Н.</t>
  </si>
  <si>
    <t>Волгоградская обл., г. Волжский, ул. Машиностроителей, 33 "а"</t>
  </si>
  <si>
    <t>ООО "Инжиниринг"</t>
  </si>
  <si>
    <t>Волгоградская обл., Волгоградская обл., г. Волжский, ул.Оломоуцкая,7Б</t>
  </si>
  <si>
    <t>ООО "ЮГПРОМ-ГРУПП"</t>
  </si>
  <si>
    <t>Волгоградская обл., г. Волжский, пр. Ленина, 401 "е"</t>
  </si>
  <si>
    <t>ИП Кирсанов А.В.</t>
  </si>
  <si>
    <t>Волгоградская обл., г. Волжский, ул. Фонтанная, 5, пом. III</t>
  </si>
  <si>
    <t>ИП Никитина Е.В.</t>
  </si>
  <si>
    <t>Волгоградская обл., г. Волжский, пл. Труда, 19 "а"</t>
  </si>
  <si>
    <t>Макарова М.И.</t>
  </si>
  <si>
    <t>Волгоградская обл., г. Волжский, ул. Горького, 43 "а"</t>
  </si>
  <si>
    <t>ИП Зеленкова О.В.</t>
  </si>
  <si>
    <t>Реестр заявителей технологического присоединения энергопринимающих устройств,
которые не относятся к льготной категории</t>
  </si>
  <si>
    <t xml:space="preserve">ООО "ВОЛГАЭНЕРГОСЕТЬ" </t>
  </si>
  <si>
    <t>Волгоградская область, Среднеахтубинский район, примерно 1,75 км по направлению на северо-запад от ориентира п. Песчанка</t>
  </si>
  <si>
    <t>Л-6 ПС 110 кВ Лесная</t>
  </si>
  <si>
    <t>Сабирова И. Е.</t>
  </si>
  <si>
    <t>Волгоградская область, Среднеахтубинский район, г.Краснослободск, Среднеахтубинское лесничество, Сахарное участковое лесничество, квартал 20, выдела 34, 39 ,42, 43, 44</t>
  </si>
  <si>
    <t>Л-7 ПС 110 кВ Лесная</t>
  </si>
  <si>
    <t xml:space="preserve">Администрация Куйбышевского сельского поселения </t>
  </si>
  <si>
    <t>Волгоградская область, Среднеахтубинский район, п. Куйбышев, ул. Промышленная, 3а</t>
  </si>
  <si>
    <t>ООО "Дубрава"</t>
  </si>
  <si>
    <t>Волгоградская область, г. Камышин, в районе Камышинского элеватора примерно в 320 м, по направлению на юго-запад, кадастровый номер 34:36:000012:207</t>
  </si>
  <si>
    <t>Л-412 РП-9 Л-16 ПС 35 кВ Крановая;                Л-363 РП-11 Л-15 ПС 110 кВ Микрорайон</t>
  </si>
  <si>
    <t>ИП Евтушенко В. И.</t>
  </si>
  <si>
    <t>Волгоградская область, г. Камышин, Промзона, кадастровый номер: 34:36:000003:874</t>
  </si>
  <si>
    <t>яч. 38 ПС 110 кВ Промзона Л-421 ПС 220 кВ Литейная</t>
  </si>
  <si>
    <t>Государственное бюджетное учреждение здравохранения "Волгоградский областной клинический онкологический диспансер" (ГБУЗ "ВОКОД")</t>
  </si>
  <si>
    <t>Волгоградская область, г. Михайловка, ул. Мичурина, 8, кадастровый номер 34:37:010207:13</t>
  </si>
  <si>
    <t>ТП-118 Л-12 РП-7 (Л-22 ПС 110 кВ Себряковская;               ТП-118 Л-11 РП-7 Л-17 ПС 110 кВ Себряковская</t>
  </si>
  <si>
    <t>ООО "АгроМир"</t>
  </si>
  <si>
    <t>Волгоградская область, г. Фролово, ул. 40 лет Октября, 369/1 кадастровый номер 34:39:000033:292</t>
  </si>
  <si>
    <t>Л-115 ПС 110 кВ Заводская</t>
  </si>
  <si>
    <t>Волгоградская область, Котельниковский район, г. Котельниково, жилой район «Дубовая роща», кадастровый номер 34:13:130032:2148</t>
  </si>
  <si>
    <t>КТП-89 Л-12 ПС 220 кВ Котельниково;                КТП-89 Л-29 ПС 220 кВ Котельниково</t>
  </si>
  <si>
    <t>Государственное бюджетное учреждение здравохранения "Волгоградская областная детская клиническая больница" (ГБУЗ "ВОДКБ" - дополнительным соглашением № 1 внесли изменения в ТУ; дополнительным соглашением № 2 изменили наименование объекта; дополнительным соглашением № 3 изменили основной источкик питания.</t>
  </si>
  <si>
    <t>Волгоградская область, г. Волгоград, ул. Землячки, 76, кадастровый номер 34:34:030073:6</t>
  </si>
  <si>
    <t>ТП-4255 Л-12 / Л-31 ПС 110 кВ Олимпийская;              ТП-4255 Л-33 ПС 110 кВ Фестивальная</t>
  </si>
  <si>
    <t>ООО "ТОРИС"</t>
  </si>
  <si>
    <t>г. Волжский, ул. Свердлова, 1а</t>
  </si>
  <si>
    <t>РП-8 яч.2 Л-8 ПС 110 кВ Городская-1</t>
  </si>
  <si>
    <t>ООО "Волгоградтрубопласт"</t>
  </si>
  <si>
    <t>г. Волгоград, ул. Авторемонтная, 5</t>
  </si>
  <si>
    <t>Л-17 ПС 110/6кВ "Металлоконструк-ция"</t>
  </si>
  <si>
    <t>ООО "ТЦ Орион"</t>
  </si>
  <si>
    <t>г. Волгоград, пр-кт Ленина, 144</t>
  </si>
  <si>
    <t>Л-15 Т-1 ПС 110кВ ВГТЗ-3;                      Л-16 Т-2 ПС 110 кВ ВГТЗ-3</t>
  </si>
  <si>
    <t>Фактические данные стоительства объектов электросетевого хозяйства, связанных с осуществлением технологического присоединения энергопринимающих устройств, не включаемых в состав платы за технологическое присоединение</t>
  </si>
  <si>
    <t>Льготная категория: до 15 кВт включительно</t>
  </si>
  <si>
    <t>С2 Воздушные линии</t>
  </si>
  <si>
    <t>С3 Кабельные линии</t>
  </si>
  <si>
    <t xml:space="preserve">С4-С6 </t>
  </si>
  <si>
    <t>6-10 кВ</t>
  </si>
  <si>
    <t>тип н/п</t>
  </si>
  <si>
    <t>Материал опоры</t>
  </si>
  <si>
    <t>тип провода</t>
  </si>
  <si>
    <t>материал провода</t>
  </si>
  <si>
    <r>
      <t>сечение провода, мм</t>
    </r>
    <r>
      <rPr>
        <vertAlign val="superscript"/>
        <sz val="12"/>
        <rFont val="Times New Roman"/>
        <family val="1"/>
        <charset val="204"/>
      </rPr>
      <t>2</t>
    </r>
  </si>
  <si>
    <t>Длина ВЛ, построенных в рамках ТПП, км</t>
  </si>
  <si>
    <t>Способ прокладки КЛ</t>
  </si>
  <si>
    <t xml:space="preserve"> тип кабеля</t>
  </si>
  <si>
    <t>материал изоляции</t>
  </si>
  <si>
    <t>тип пунктов секционирования</t>
  </si>
  <si>
    <t>номинальный ток, А</t>
  </si>
  <si>
    <t>шт, кВА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</si>
  <si>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</si>
  <si>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</si>
  <si>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</si>
  <si>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</si>
  <si>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</si>
  <si>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в траншеях</t>
  </si>
  <si>
    <t>один кабель</t>
  </si>
  <si>
    <t xml:space="preserve">Реклоузеры </t>
  </si>
  <si>
    <t>до 100 А включительно</t>
  </si>
  <si>
    <t>25 мм²</t>
  </si>
  <si>
    <t>100-250 А</t>
  </si>
  <si>
    <t>35 мм²</t>
  </si>
  <si>
    <t>250-500 А</t>
  </si>
  <si>
    <t>50 мм²</t>
  </si>
  <si>
    <t>500-1000 А</t>
  </si>
  <si>
    <t>70 мм²</t>
  </si>
  <si>
    <t>свыше 1000 А</t>
  </si>
  <si>
    <t>95 мм²</t>
  </si>
  <si>
    <t>РП</t>
  </si>
  <si>
    <t>120 мм²</t>
  </si>
  <si>
    <t>150 мм² и более</t>
  </si>
  <si>
    <t>строительство ВЛ по существующим опорам</t>
  </si>
  <si>
    <t>2 и более</t>
  </si>
  <si>
    <t>ПП</t>
  </si>
  <si>
    <t>территории, не относящиеся к территориям городских населенных пунктов</t>
  </si>
  <si>
    <t>неизолированный</t>
  </si>
  <si>
    <t>ГНБ</t>
  </si>
  <si>
    <t>прокол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</si>
  <si>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</si>
  <si>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</si>
  <si>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</si>
  <si>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</si>
  <si>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</si>
  <si>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</si>
  <si>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</si>
  <si>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</si>
  <si>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</si>
  <si>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</si>
  <si>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</si>
  <si>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</si>
  <si>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</si>
  <si>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</si>
  <si>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</si>
  <si>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</si>
  <si>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Льготная категория: до 150 кВт включительно</t>
  </si>
  <si>
    <t>Расходы от технологического присоединения к электрическим сетям смежной сетевой организации, не включаемые в плату за технологическое присоединение</t>
  </si>
  <si>
    <t>Наименование ССО</t>
  </si>
  <si>
    <t>Реквизиты договора (эл.ссылка на договор)</t>
  </si>
  <si>
    <t>Сумма договора, тыс.руб. без НДС</t>
  </si>
  <si>
    <t>Дата оплаты (эл.ссылка на подтверждающий документ)</t>
  </si>
  <si>
    <t>Примечание</t>
  </si>
  <si>
    <t>ПАО "Россети Юг-Волгоградэнерго"</t>
  </si>
  <si>
    <t>№ 34-1-18-00368517 от 03.05.2018</t>
  </si>
  <si>
    <t>п/п № 5326 от 29.05.2020</t>
  </si>
  <si>
    <t>№ 34-1-18-00371911 от 17.05.2018</t>
  </si>
  <si>
    <t>п/п № 5328 от 29.05.2020</t>
  </si>
  <si>
    <t>№ 34-1-19-00459423 от 14.08.2019 г.</t>
  </si>
  <si>
    <t>9232 от 28.08.2019</t>
  </si>
  <si>
    <t>№ 34-1-18-00416273 от  17.12.2018 г.</t>
  </si>
  <si>
    <t>п/п № 7931 от 05.08.2020</t>
  </si>
  <si>
    <t>№ 34-1-18-00420611 от 11.02.2019 г.</t>
  </si>
  <si>
    <t>п/п № 4210 от 22.04.2020</t>
  </si>
  <si>
    <t>№ 34-1-19-00475469 от 18.06.2020</t>
  </si>
  <si>
    <t>п/п № 6537 от 02.07.2020</t>
  </si>
  <si>
    <t>Волгаэнергосеть</t>
  </si>
  <si>
    <t>№20 от 10.05.2018</t>
  </si>
  <si>
    <t>п/п № 9673 от 16.09.2020</t>
  </si>
  <si>
    <t>Расчет рассрочки оплаты по договору технологического присоединения</t>
  </si>
  <si>
    <t>Заказчик, населенный пункт</t>
  </si>
  <si>
    <t>Наименование объекта</t>
  </si>
  <si>
    <t>№ договора</t>
  </si>
  <si>
    <t>Присоединяемая мощность, кВт</t>
  </si>
  <si>
    <t>Сумма договора, т.р.</t>
  </si>
  <si>
    <t>Расходы, связанные с предоставлением беспроцентной рассрочки, т.р.</t>
  </si>
  <si>
    <t>Всего</t>
  </si>
  <si>
    <t>в т.ч. НДС</t>
  </si>
  <si>
    <t>дошкольное образовательное учреждения (140 мест), микрорайон 8, северо-западнее жилого дома № 7, примерно в 50 м на северо-запад, кадастровый номер: 34:36:000017:237</t>
  </si>
  <si>
    <t>№ 2018-29 от 27.06.2018</t>
  </si>
  <si>
    <t>ВРУ-0,4 кВ детского сада на 120 мест, ул. Мира, 3</t>
  </si>
  <si>
    <t>№ 2018-32  с протоколом разногласий от 13.06.2018</t>
  </si>
  <si>
    <t>дошкольное образовательное учреждение, пр. Ленина, 3а</t>
  </si>
  <si>
    <t>№ 2018-71 от 02.10.2018</t>
  </si>
  <si>
    <t>Индивидуальный предприниматель Хомутецкая Нина Николаевна  / Индивидуальный предприниматель  Забара Татьяна Васильевна</t>
  </si>
  <si>
    <t>здание арочного склада,  ул. Заводская, 1ж</t>
  </si>
  <si>
    <t>№ 18/19-27ТП/Д от 24.04.2019</t>
  </si>
  <si>
    <t>молодежный торгово-развлекательный центр, бульвар 300-летия Калача-на-Дону, 5</t>
  </si>
  <si>
    <t>№ 84/19-27ТП/Д от 22.07.2019</t>
  </si>
  <si>
    <t>ООО "РиЯ"</t>
  </si>
  <si>
    <t>производственная база и административное здание, ул. Территория Кирпичного завода, 2А/1</t>
  </si>
  <si>
    <t>№ 90/19-27ТП/Д от 07.08.2019</t>
  </si>
  <si>
    <t>Индивидуальный предприиматель Королев Виктор Степанович</t>
  </si>
  <si>
    <t>магазин, ул. Красноармейская, 57</t>
  </si>
  <si>
    <t>№ 98/19-25ТП/Д от 21.08.2019</t>
  </si>
  <si>
    <t>Волгоградская городская общественная организация развития водного спорта и туризма "Лодочный клуб Олимп"</t>
  </si>
  <si>
    <t>рекреационный объект лесного участка, Среднеахтубинское лесничество, Сахарное участковое лесничество, квартал 20, выдел 4, 28, 42, 43, кадастровый номер: 34:28:100028:3313</t>
  </si>
  <si>
    <t>№ 67/20-27ТП/ДЛ от 06.08.2020</t>
  </si>
  <si>
    <t>Итого</t>
  </si>
  <si>
    <t>версия 1.3</t>
  </si>
  <si>
    <t>Исходные данные для анализа использования выпадающих доходов, связанных с осуществлением технологического присоединения энергопринимающих устройств максимальной мощностью до 15 кВт включительно и до 150 кВт включительно, не включаемых в состав платы за технологическое присоединение</t>
  </si>
  <si>
    <t>Отчетный год</t>
  </si>
  <si>
    <t>Ответственный за предоставление информации</t>
  </si>
  <si>
    <t>Ф.И.О.</t>
  </si>
  <si>
    <t>Поляков Алексей Павлович</t>
  </si>
  <si>
    <t>Должность</t>
  </si>
  <si>
    <t>инженер службы технологического присоединения</t>
  </si>
  <si>
    <t xml:space="preserve"> Телефон</t>
  </si>
  <si>
    <t>56-20-88 (доб. 1058)</t>
  </si>
  <si>
    <t>E-Mail</t>
  </si>
  <si>
    <t>a.polyakov@voel.ru</t>
  </si>
  <si>
    <t xml:space="preserve"> лицо, уполномоченное на подпись документов ЭЦП</t>
  </si>
  <si>
    <t>Воцко Александр Владимирович</t>
  </si>
  <si>
    <t>генеральный директор</t>
  </si>
  <si>
    <t>48-14-21</t>
  </si>
  <si>
    <t>voe@voel.ru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</si>
</sst>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vertAlign val="sub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2" fillId="0" borderId="0"/>
    <xf numFmtId="0" fontId="3" fillId="0" borderId="0"/>
    <xf numFmtId="0" fontId="15" fillId="0" borderId="0" applyNumberFormat="0" applyFill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22" fillId="0" borderId="0">
      <alignment horizontal="left" vertical="center"/>
    </xf>
  </cellStyleXfs>
  <cellXfs count="248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4" fontId="18" fillId="0" borderId="9" xfId="0" applyNumberFormat="1" applyFont="1" applyBorder="1" applyAlignment="1">
      <alignment vertical="center" wrapText="1"/>
    </xf>
    <xf numFmtId="3" fontId="18" fillId="0" borderId="9" xfId="0" applyNumberFormat="1" applyFont="1" applyBorder="1" applyAlignment="1">
      <alignment vertical="center" wrapText="1"/>
    </xf>
    <xf numFmtId="0" fontId="0" fillId="2" borderId="0" xfId="0" applyFill="1"/>
    <xf numFmtId="0" fontId="11" fillId="0" borderId="9" xfId="0" applyFont="1" applyBorder="1" applyAlignment="1">
      <alignment horizontal="justify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textRotation="90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4" fontId="11" fillId="0" borderId="16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 textRotation="90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4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" fontId="21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textRotation="90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3" fontId="10" fillId="0" borderId="8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wrapText="1"/>
    </xf>
    <xf numFmtId="164" fontId="1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3" borderId="0" xfId="7" applyFont="1" applyFill="1" applyAlignment="1">
      <alignment horizontal="center" wrapText="1"/>
    </xf>
    <xf numFmtId="0" fontId="14" fillId="0" borderId="0" xfId="7" applyFont="1" applyAlignment="1">
      <alignment wrapText="1"/>
    </xf>
    <xf numFmtId="0" fontId="11" fillId="3" borderId="0" xfId="7" applyFont="1" applyFill="1"/>
    <xf numFmtId="0" fontId="14" fillId="3" borderId="0" xfId="7" applyFont="1" applyFill="1" applyAlignment="1">
      <alignment wrapText="1"/>
    </xf>
    <xf numFmtId="0" fontId="11" fillId="0" borderId="0" xfId="7" applyFont="1"/>
    <xf numFmtId="0" fontId="11" fillId="3" borderId="0" xfId="7" applyFont="1" applyFill="1" applyAlignment="1">
      <alignment horizontal="center" vertical="center"/>
    </xf>
    <xf numFmtId="0" fontId="11" fillId="3" borderId="4" xfId="7" applyFont="1" applyFill="1" applyBorder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11" fillId="3" borderId="4" xfId="7" applyFont="1" applyFill="1" applyBorder="1" applyAlignment="1">
      <alignment horizontal="right" vertical="center"/>
    </xf>
    <xf numFmtId="0" fontId="11" fillId="3" borderId="0" xfId="7" applyFont="1" applyFill="1" applyAlignment="1">
      <alignment vertical="top"/>
    </xf>
    <xf numFmtId="0" fontId="11" fillId="3" borderId="0" xfId="7" applyFont="1" applyFill="1" applyAlignment="1">
      <alignment horizontal="right"/>
    </xf>
    <xf numFmtId="0" fontId="14" fillId="3" borderId="0" xfId="7" applyFont="1" applyFill="1" applyAlignment="1">
      <alignment horizontal="center" wrapText="1"/>
    </xf>
    <xf numFmtId="0" fontId="14" fillId="3" borderId="0" xfId="7" applyFont="1" applyFill="1" applyAlignment="1">
      <alignment horizontal="center" vertical="center" wrapText="1"/>
    </xf>
    <xf numFmtId="0" fontId="11" fillId="3" borderId="0" xfId="7" applyFont="1" applyFill="1" applyAlignment="1">
      <alignment horizontal="right" vertical="top"/>
    </xf>
    <xf numFmtId="0" fontId="11" fillId="3" borderId="9" xfId="7" applyFont="1" applyFill="1" applyBorder="1" applyAlignment="1">
      <alignment horizontal="center" vertical="center"/>
    </xf>
    <xf numFmtId="0" fontId="11" fillId="3" borderId="9" xfId="7" applyFont="1" applyFill="1" applyBorder="1" applyAlignment="1">
      <alignment horizontal="center" vertical="center" wrapText="1"/>
    </xf>
    <xf numFmtId="0" fontId="11" fillId="3" borderId="9" xfId="6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right" vertical="center"/>
    </xf>
    <xf numFmtId="0" fontId="11" fillId="3" borderId="9" xfId="6" applyFont="1" applyFill="1" applyBorder="1" applyAlignment="1">
      <alignment horizontal="right" vertical="center" wrapText="1"/>
    </xf>
    <xf numFmtId="0" fontId="11" fillId="4" borderId="9" xfId="7" applyFont="1" applyFill="1" applyBorder="1"/>
    <xf numFmtId="0" fontId="11" fillId="5" borderId="9" xfId="7" applyFont="1" applyFill="1" applyBorder="1" applyAlignment="1">
      <alignment horizontal="center" vertical="center"/>
    </xf>
    <xf numFmtId="0" fontId="4" fillId="3" borderId="9" xfId="7" applyFont="1" applyFill="1" applyBorder="1"/>
    <xf numFmtId="0" fontId="11" fillId="3" borderId="9" xfId="7" applyFont="1" applyFill="1" applyBorder="1"/>
    <xf numFmtId="0" fontId="14" fillId="3" borderId="9" xfId="7" applyFont="1" applyFill="1" applyBorder="1"/>
    <xf numFmtId="0" fontId="11" fillId="3" borderId="9" xfId="7" quotePrefix="1" applyFont="1" applyFill="1" applyBorder="1"/>
    <xf numFmtId="0" fontId="26" fillId="3" borderId="18" xfId="7" applyFont="1" applyFill="1" applyBorder="1"/>
    <xf numFmtId="0" fontId="14" fillId="3" borderId="19" xfId="7" applyFont="1" applyFill="1" applyBorder="1"/>
    <xf numFmtId="0" fontId="11" fillId="3" borderId="20" xfId="7" applyFont="1" applyFill="1" applyBorder="1"/>
    <xf numFmtId="0" fontId="11" fillId="3" borderId="21" xfId="7" applyFont="1" applyFill="1" applyBorder="1" applyAlignment="1">
      <alignment horizontal="left" vertical="center"/>
    </xf>
    <xf numFmtId="0" fontId="14" fillId="0" borderId="22" xfId="7" applyFont="1" applyBorder="1" applyAlignment="1">
      <alignment horizontal="center" vertical="center"/>
    </xf>
    <xf numFmtId="0" fontId="11" fillId="3" borderId="23" xfId="7" applyFont="1" applyFill="1" applyBorder="1"/>
    <xf numFmtId="0" fontId="11" fillId="3" borderId="24" xfId="7" applyFont="1" applyFill="1" applyBorder="1" applyAlignment="1">
      <alignment horizontal="left" vertical="center"/>
    </xf>
    <xf numFmtId="0" fontId="14" fillId="0" borderId="25" xfId="7" applyFont="1" applyBorder="1" applyAlignment="1">
      <alignment horizontal="center" vertical="center"/>
    </xf>
    <xf numFmtId="0" fontId="11" fillId="3" borderId="26" xfId="7" applyFont="1" applyFill="1" applyBorder="1"/>
    <xf numFmtId="0" fontId="11" fillId="3" borderId="27" xfId="7" applyFont="1" applyFill="1" applyBorder="1"/>
    <xf numFmtId="0" fontId="11" fillId="3" borderId="27" xfId="7" applyFont="1" applyFill="1" applyBorder="1" applyAlignment="1">
      <alignment horizontal="left" vertical="center"/>
    </xf>
    <xf numFmtId="0" fontId="14" fillId="0" borderId="28" xfId="7" applyFont="1" applyBorder="1" applyAlignment="1">
      <alignment horizontal="center" vertical="center"/>
    </xf>
    <xf numFmtId="0" fontId="11" fillId="4" borderId="9" xfId="7" applyFont="1" applyFill="1" applyBorder="1" applyAlignment="1">
      <alignment wrapText="1"/>
    </xf>
    <xf numFmtId="0" fontId="11" fillId="0" borderId="0" xfId="7" applyFont="1" applyAlignment="1">
      <alignment horizontal="center" vertical="center"/>
    </xf>
    <xf numFmtId="0" fontId="27" fillId="4" borderId="9" xfId="7" applyFont="1" applyFill="1" applyBorder="1"/>
    <xf numFmtId="0" fontId="28" fillId="3" borderId="0" xfId="7" applyFont="1" applyFill="1"/>
    <xf numFmtId="0" fontId="29" fillId="3" borderId="0" xfId="7" applyFont="1" applyFill="1"/>
    <xf numFmtId="0" fontId="29" fillId="6" borderId="0" xfId="7" applyFont="1" applyFill="1" applyAlignment="1">
      <alignment horizontal="center"/>
    </xf>
    <xf numFmtId="0" fontId="28" fillId="3" borderId="9" xfId="7" applyFont="1" applyFill="1" applyBorder="1" applyAlignment="1">
      <alignment horizontal="center"/>
    </xf>
    <xf numFmtId="0" fontId="30" fillId="0" borderId="0" xfId="7" applyFont="1"/>
    <xf numFmtId="0" fontId="11" fillId="0" borderId="0" xfId="7" applyFont="1" applyAlignment="1">
      <alignment horizontal="center"/>
    </xf>
    <xf numFmtId="0" fontId="4" fillId="3" borderId="9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vertical="top" wrapText="1"/>
    </xf>
    <xf numFmtId="0" fontId="11" fillId="3" borderId="9" xfId="7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 wrapText="1"/>
    </xf>
    <xf numFmtId="0" fontId="14" fillId="0" borderId="0" xfId="7" applyFont="1" applyAlignment="1">
      <alignment horizontal="center"/>
    </xf>
    <xf numFmtId="0" fontId="14" fillId="0" borderId="0" xfId="7" applyFont="1"/>
    <xf numFmtId="0" fontId="7" fillId="3" borderId="13" xfId="7" applyFont="1" applyFill="1" applyBorder="1" applyAlignment="1">
      <alignment horizontal="center" vertical="center" textRotation="90" wrapText="1"/>
    </xf>
    <xf numFmtId="0" fontId="7" fillId="3" borderId="9" xfId="7" applyFont="1" applyFill="1" applyBorder="1" applyAlignment="1">
      <alignment horizontal="center" vertical="center" textRotation="90"/>
    </xf>
    <xf numFmtId="0" fontId="7" fillId="3" borderId="9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center" vertical="center" wrapText="1"/>
    </xf>
    <xf numFmtId="0" fontId="4" fillId="4" borderId="9" xfId="7" applyFont="1" applyFill="1" applyBorder="1"/>
    <xf numFmtId="0" fontId="7" fillId="3" borderId="29" xfId="7" applyFont="1" applyFill="1" applyBorder="1" applyAlignment="1">
      <alignment horizontal="center" vertical="center" textRotation="90"/>
    </xf>
    <xf numFmtId="0" fontId="7" fillId="3" borderId="18" xfId="7" applyFont="1" applyFill="1" applyBorder="1" applyAlignment="1">
      <alignment horizontal="center" vertical="center" textRotation="90"/>
    </xf>
    <xf numFmtId="0" fontId="7" fillId="3" borderId="8" xfId="7" applyFont="1" applyFill="1" applyBorder="1" applyAlignment="1">
      <alignment horizontal="center" vertical="center"/>
    </xf>
    <xf numFmtId="0" fontId="7" fillId="3" borderId="2" xfId="7" applyFont="1" applyFill="1" applyBorder="1" applyAlignment="1">
      <alignment horizontal="center" vertical="center"/>
    </xf>
    <xf numFmtId="0" fontId="13" fillId="3" borderId="30" xfId="7" applyFont="1" applyFill="1" applyBorder="1" applyAlignment="1">
      <alignment horizontal="center" vertical="center" textRotation="90"/>
    </xf>
    <xf numFmtId="0" fontId="13" fillId="3" borderId="31" xfId="7" applyFont="1" applyFill="1" applyBorder="1" applyAlignment="1">
      <alignment horizontal="center" vertical="center" textRotation="90"/>
    </xf>
    <xf numFmtId="0" fontId="13" fillId="3" borderId="31" xfId="7" applyFont="1" applyFill="1" applyBorder="1" applyAlignment="1">
      <alignment wrapText="1"/>
    </xf>
    <xf numFmtId="0" fontId="11" fillId="0" borderId="0" xfId="7" applyFont="1" applyAlignment="1">
      <alignment horizontal="center" vertical="center"/>
    </xf>
    <xf numFmtId="0" fontId="7" fillId="3" borderId="32" xfId="7" applyFont="1" applyFill="1" applyBorder="1" applyAlignment="1">
      <alignment horizontal="center" vertical="center" textRotation="90"/>
    </xf>
    <xf numFmtId="0" fontId="7" fillId="3" borderId="33" xfId="7" applyFont="1" applyFill="1" applyBorder="1" applyAlignment="1">
      <alignment horizontal="center" vertical="center" textRotation="90"/>
    </xf>
    <xf numFmtId="0" fontId="7" fillId="3" borderId="6" xfId="7" applyFont="1" applyFill="1" applyBorder="1" applyAlignment="1">
      <alignment horizontal="center" vertical="center"/>
    </xf>
    <xf numFmtId="0" fontId="7" fillId="3" borderId="3" xfId="7" applyFont="1" applyFill="1" applyBorder="1" applyAlignment="1">
      <alignment horizontal="center" vertical="center"/>
    </xf>
    <xf numFmtId="0" fontId="13" fillId="3" borderId="13" xfId="7" applyFont="1" applyFill="1" applyBorder="1" applyAlignment="1">
      <alignment horizontal="center" vertical="center" textRotation="90"/>
    </xf>
    <xf numFmtId="0" fontId="13" fillId="3" borderId="9" xfId="7" applyFont="1" applyFill="1" applyBorder="1" applyAlignment="1">
      <alignment horizontal="center" vertical="center" textRotation="90"/>
    </xf>
    <xf numFmtId="0" fontId="13" fillId="3" borderId="9" xfId="7" applyFont="1" applyFill="1" applyBorder="1" applyAlignment="1">
      <alignment wrapText="1"/>
    </xf>
    <xf numFmtId="0" fontId="11" fillId="0" borderId="0" xfId="7" applyFont="1" applyAlignment="1">
      <alignment horizontal="center"/>
    </xf>
    <xf numFmtId="0" fontId="4" fillId="0" borderId="0" xfId="7" applyFont="1"/>
    <xf numFmtId="0" fontId="32" fillId="0" borderId="0" xfId="7" applyFont="1"/>
    <xf numFmtId="0" fontId="26" fillId="0" borderId="0" xfId="7" applyFont="1"/>
    <xf numFmtId="0" fontId="13" fillId="3" borderId="15" xfId="7" applyFont="1" applyFill="1" applyBorder="1" applyAlignment="1">
      <alignment horizontal="center" vertical="center" textRotation="90"/>
    </xf>
    <xf numFmtId="0" fontId="13" fillId="3" borderId="16" xfId="7" applyFont="1" applyFill="1" applyBorder="1" applyAlignment="1">
      <alignment horizontal="center" vertical="center" textRotation="90"/>
    </xf>
    <xf numFmtId="0" fontId="13" fillId="3" borderId="16" xfId="7" applyFont="1" applyFill="1" applyBorder="1" applyAlignment="1">
      <alignment wrapText="1"/>
    </xf>
    <xf numFmtId="0" fontId="13" fillId="3" borderId="10" xfId="7" applyFont="1" applyFill="1" applyBorder="1" applyAlignment="1">
      <alignment horizontal="center" vertical="center" textRotation="90" wrapText="1"/>
    </xf>
    <xf numFmtId="0" fontId="13" fillId="3" borderId="11" xfId="7" applyFont="1" applyFill="1" applyBorder="1" applyAlignment="1">
      <alignment horizontal="center" vertical="center" textRotation="90" wrapText="1"/>
    </xf>
    <xf numFmtId="0" fontId="13" fillId="3" borderId="11" xfId="7" applyFont="1" applyFill="1" applyBorder="1" applyAlignment="1">
      <alignment horizontal="center" vertical="center" textRotation="90"/>
    </xf>
    <xf numFmtId="0" fontId="13" fillId="3" borderId="11" xfId="7" applyFont="1" applyFill="1" applyBorder="1" applyAlignment="1">
      <alignment wrapText="1"/>
    </xf>
    <xf numFmtId="0" fontId="13" fillId="3" borderId="13" xfId="7" applyFont="1" applyFill="1" applyBorder="1" applyAlignment="1">
      <alignment horizontal="center" vertical="center" textRotation="90" wrapText="1"/>
    </xf>
    <xf numFmtId="0" fontId="13" fillId="3" borderId="9" xfId="7" applyFont="1" applyFill="1" applyBorder="1" applyAlignment="1">
      <alignment horizontal="center" vertical="center" textRotation="90" wrapText="1"/>
    </xf>
    <xf numFmtId="0" fontId="13" fillId="3" borderId="15" xfId="7" applyFont="1" applyFill="1" applyBorder="1" applyAlignment="1">
      <alignment horizontal="center" vertical="center" textRotation="90" wrapText="1"/>
    </xf>
    <xf numFmtId="0" fontId="13" fillId="3" borderId="16" xfId="7" applyFont="1" applyFill="1" applyBorder="1" applyAlignment="1">
      <alignment horizontal="center" vertical="center" textRotation="90" wrapText="1"/>
    </xf>
    <xf numFmtId="0" fontId="13" fillId="3" borderId="10" xfId="7" applyFont="1" applyFill="1" applyBorder="1" applyAlignment="1">
      <alignment horizontal="center" vertical="center"/>
    </xf>
    <xf numFmtId="0" fontId="13" fillId="3" borderId="11" xfId="7" applyFont="1" applyFill="1" applyBorder="1" applyAlignment="1">
      <alignment horizontal="center" vertical="center"/>
    </xf>
    <xf numFmtId="0" fontId="7" fillId="3" borderId="11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3" borderId="15" xfId="7" applyFont="1" applyFill="1" applyBorder="1" applyAlignment="1">
      <alignment horizontal="center" vertical="center"/>
    </xf>
    <xf numFmtId="0" fontId="13" fillId="3" borderId="16" xfId="7" applyFont="1" applyFill="1" applyBorder="1" applyAlignment="1">
      <alignment horizontal="center" vertical="center"/>
    </xf>
    <xf numFmtId="0" fontId="7" fillId="3" borderId="16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 wrapText="1"/>
    </xf>
    <xf numFmtId="0" fontId="7" fillId="3" borderId="36" xfId="7" applyFont="1" applyFill="1" applyBorder="1" applyAlignment="1">
      <alignment horizontal="center" vertical="center" wrapText="1"/>
    </xf>
    <xf numFmtId="0" fontId="7" fillId="3" borderId="20" xfId="7" applyFont="1" applyFill="1" applyBorder="1" applyAlignment="1">
      <alignment horizontal="center" vertical="center" wrapText="1"/>
    </xf>
    <xf numFmtId="0" fontId="7" fillId="3" borderId="37" xfId="7" applyFont="1" applyFill="1" applyBorder="1" applyAlignment="1">
      <alignment horizontal="center" vertical="center" wrapText="1"/>
    </xf>
    <xf numFmtId="0" fontId="7" fillId="3" borderId="38" xfId="7" applyFont="1" applyFill="1" applyBorder="1" applyAlignment="1">
      <alignment horizontal="center" vertical="center" wrapText="1"/>
    </xf>
    <xf numFmtId="0" fontId="7" fillId="3" borderId="6" xfId="7" applyFont="1" applyFill="1" applyBorder="1" applyAlignment="1">
      <alignment horizontal="center" vertical="center" wrapText="1"/>
    </xf>
    <xf numFmtId="0" fontId="7" fillId="3" borderId="0" xfId="7" applyFont="1" applyFill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7" fillId="3" borderId="33" xfId="7" applyFont="1" applyFill="1" applyBorder="1" applyAlignment="1">
      <alignment horizontal="center" vertical="center" wrapText="1"/>
    </xf>
    <xf numFmtId="0" fontId="7" fillId="3" borderId="31" xfId="7" applyFont="1" applyFill="1" applyBorder="1" applyAlignment="1">
      <alignment horizontal="center" vertical="center" wrapText="1"/>
    </xf>
    <xf numFmtId="0" fontId="7" fillId="3" borderId="9" xfId="7" applyFont="1" applyFill="1" applyBorder="1" applyAlignment="1">
      <alignment horizontal="center" vertical="center" textRotation="90" wrapText="1"/>
    </xf>
    <xf numFmtId="0" fontId="7" fillId="3" borderId="9" xfId="7" applyFont="1" applyFill="1" applyBorder="1" applyAlignment="1">
      <alignment horizontal="center" vertical="center"/>
    </xf>
    <xf numFmtId="0" fontId="32" fillId="4" borderId="9" xfId="7" applyFont="1" applyFill="1" applyBorder="1"/>
    <xf numFmtId="0" fontId="7" fillId="3" borderId="7" xfId="7" applyFont="1" applyFill="1" applyBorder="1" applyAlignment="1">
      <alignment horizontal="center" vertical="center" wrapText="1"/>
    </xf>
    <xf numFmtId="0" fontId="7" fillId="3" borderId="4" xfId="7" applyFont="1" applyFill="1" applyBorder="1" applyAlignment="1">
      <alignment horizontal="center" vertical="center" wrapText="1"/>
    </xf>
    <xf numFmtId="0" fontId="7" fillId="3" borderId="5" xfId="7" applyFont="1" applyFill="1" applyBorder="1" applyAlignment="1">
      <alignment horizontal="center" vertical="center" wrapText="1"/>
    </xf>
    <xf numFmtId="0" fontId="7" fillId="3" borderId="8" xfId="7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7" fillId="3" borderId="2" xfId="7" applyFont="1" applyFill="1" applyBorder="1" applyAlignment="1">
      <alignment horizontal="center" vertical="center" wrapText="1"/>
    </xf>
    <xf numFmtId="0" fontId="7" fillId="3" borderId="15" xfId="7" applyFont="1" applyFill="1" applyBorder="1" applyAlignment="1">
      <alignment horizontal="center" vertical="center" textRotation="90" wrapText="1"/>
    </xf>
    <xf numFmtId="0" fontId="7" fillId="3" borderId="16" xfId="7" applyFont="1" applyFill="1" applyBorder="1" applyAlignment="1">
      <alignment horizontal="center" vertical="center" textRotation="90"/>
    </xf>
    <xf numFmtId="0" fontId="13" fillId="3" borderId="0" xfId="7" applyFont="1" applyFill="1" applyAlignment="1">
      <alignment horizontal="center" vertical="center" textRotation="90" wrapText="1"/>
    </xf>
    <xf numFmtId="0" fontId="13" fillId="3" borderId="0" xfId="7" applyFont="1" applyFill="1" applyAlignment="1">
      <alignment horizontal="center" vertical="center" textRotation="90"/>
    </xf>
    <xf numFmtId="0" fontId="7" fillId="3" borderId="0" xfId="7" applyFont="1" applyFill="1" applyAlignment="1">
      <alignment horizontal="center" vertical="center" wrapText="1"/>
    </xf>
    <xf numFmtId="0" fontId="13" fillId="3" borderId="0" xfId="7" applyFont="1" applyFill="1"/>
    <xf numFmtId="0" fontId="13" fillId="3" borderId="0" xfId="7" applyFont="1" applyFill="1" applyAlignment="1">
      <alignment wrapText="1"/>
    </xf>
    <xf numFmtId="0" fontId="33" fillId="6" borderId="27" xfId="7" applyFont="1" applyFill="1" applyBorder="1" applyAlignment="1">
      <alignment horizontal="center"/>
    </xf>
    <xf numFmtId="0" fontId="33" fillId="6" borderId="28" xfId="7" applyFont="1" applyFill="1" applyBorder="1" applyAlignment="1">
      <alignment horizontal="center"/>
    </xf>
    <xf numFmtId="0" fontId="1" fillId="3" borderId="0" xfId="7" applyFill="1"/>
    <xf numFmtId="0" fontId="11" fillId="3" borderId="9" xfId="7" applyFont="1" applyFill="1" applyBorder="1" applyAlignment="1">
      <alignment vertical="center" wrapText="1"/>
    </xf>
    <xf numFmtId="0" fontId="4" fillId="3" borderId="9" xfId="7" applyFont="1" applyFill="1" applyBorder="1" applyAlignment="1">
      <alignment vertical="center" wrapText="1"/>
    </xf>
    <xf numFmtId="0" fontId="11" fillId="3" borderId="9" xfId="7" applyFont="1" applyFill="1" applyBorder="1" applyAlignment="1">
      <alignment vertical="center"/>
    </xf>
    <xf numFmtId="0" fontId="33" fillId="3" borderId="27" xfId="7" applyFont="1" applyFill="1" applyBorder="1" applyAlignment="1">
      <alignment horizontal="center"/>
    </xf>
    <xf numFmtId="0" fontId="33" fillId="3" borderId="28" xfId="7" applyFont="1" applyFill="1" applyBorder="1" applyAlignment="1">
      <alignment horizontal="center"/>
    </xf>
    <xf numFmtId="0" fontId="25" fillId="3" borderId="0" xfId="7" applyFont="1" applyFill="1" applyAlignment="1">
      <alignment horizontal="center" vertical="center" wrapText="1"/>
    </xf>
    <xf numFmtId="0" fontId="1" fillId="0" borderId="0" xfId="7"/>
    <xf numFmtId="0" fontId="25" fillId="3" borderId="0" xfId="7" applyFont="1" applyFill="1" applyAlignment="1">
      <alignment horizontal="center" vertical="center" wrapText="1"/>
    </xf>
    <xf numFmtId="0" fontId="11" fillId="3" borderId="0" xfId="7" applyFont="1" applyFill="1" applyAlignment="1">
      <alignment horizontal="right" vertical="center"/>
    </xf>
    <xf numFmtId="0" fontId="13" fillId="0" borderId="9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 wrapText="1"/>
    </xf>
    <xf numFmtId="0" fontId="1" fillId="7" borderId="9" xfId="7" applyFill="1" applyBorder="1" applyAlignment="1">
      <alignment wrapText="1"/>
    </xf>
    <xf numFmtId="0" fontId="23" fillId="7" borderId="9" xfId="5" applyFill="1" applyBorder="1" applyAlignment="1">
      <alignment wrapText="1"/>
    </xf>
    <xf numFmtId="14" fontId="23" fillId="7" borderId="9" xfId="5" applyNumberFormat="1" applyFill="1" applyBorder="1" applyAlignment="1">
      <alignment horizontal="left" wrapText="1"/>
    </xf>
    <xf numFmtId="14" fontId="1" fillId="7" borderId="9" xfId="7" applyNumberFormat="1" applyFill="1" applyBorder="1" applyAlignment="1">
      <alignment horizontal="left" wrapText="1"/>
    </xf>
    <xf numFmtId="0" fontId="28" fillId="3" borderId="0" xfId="7" applyFont="1" applyFill="1" applyAlignment="1">
      <alignment horizontal="center"/>
    </xf>
    <xf numFmtId="0" fontId="28" fillId="3" borderId="0" xfId="7" applyFont="1" applyFill="1" applyAlignment="1">
      <alignment horizontal="center" vertical="center"/>
    </xf>
    <xf numFmtId="0" fontId="28" fillId="3" borderId="0" xfId="7" applyFont="1" applyFill="1" applyAlignment="1">
      <alignment horizontal="right" vertical="center"/>
    </xf>
    <xf numFmtId="0" fontId="28" fillId="3" borderId="0" xfId="7" applyFont="1" applyFill="1" applyAlignment="1">
      <alignment horizontal="center" vertical="center"/>
    </xf>
    <xf numFmtId="0" fontId="1" fillId="4" borderId="18" xfId="7" applyFill="1" applyBorder="1" applyAlignment="1">
      <alignment horizontal="center" vertical="center" wrapText="1"/>
    </xf>
    <xf numFmtId="0" fontId="1" fillId="4" borderId="9" xfId="7" applyFill="1" applyBorder="1" applyAlignment="1">
      <alignment vertical="center" wrapText="1"/>
    </xf>
    <xf numFmtId="0" fontId="1" fillId="4" borderId="31" xfId="7" applyFill="1" applyBorder="1" applyAlignment="1">
      <alignment horizontal="center" vertical="center" wrapText="1"/>
    </xf>
    <xf numFmtId="0" fontId="1" fillId="7" borderId="9" xfId="7" applyFill="1" applyBorder="1" applyAlignment="1">
      <alignment vertical="center" wrapText="1"/>
    </xf>
    <xf numFmtId="0" fontId="10" fillId="3" borderId="0" xfId="7" applyFont="1" applyFill="1" applyAlignment="1">
      <alignment horizontal="right"/>
    </xf>
    <xf numFmtId="0" fontId="29" fillId="0" borderId="0" xfId="7" applyFont="1"/>
    <xf numFmtId="0" fontId="28" fillId="3" borderId="0" xfId="7" applyFont="1" applyFill="1" applyAlignment="1">
      <alignment vertical="top"/>
    </xf>
    <xf numFmtId="0" fontId="4" fillId="3" borderId="0" xfId="7" applyFont="1" applyFill="1"/>
    <xf numFmtId="0" fontId="28" fillId="3" borderId="0" xfId="7" applyFont="1" applyFill="1" applyAlignment="1">
      <alignment horizontal="center" wrapText="1"/>
    </xf>
    <xf numFmtId="49" fontId="29" fillId="3" borderId="0" xfId="8" applyNumberFormat="1" applyFont="1" applyFill="1" applyAlignment="1">
      <alignment horizontal="center" vertical="center" wrapText="1"/>
    </xf>
    <xf numFmtId="0" fontId="28" fillId="4" borderId="4" xfId="7" applyFont="1" applyFill="1" applyBorder="1" applyAlignment="1">
      <alignment horizontal="center"/>
    </xf>
    <xf numFmtId="0" fontId="28" fillId="4" borderId="24" xfId="7" applyFont="1" applyFill="1" applyBorder="1" applyAlignment="1">
      <alignment horizontal="center"/>
    </xf>
    <xf numFmtId="49" fontId="28" fillId="3" borderId="0" xfId="7" applyNumberFormat="1" applyFont="1" applyFill="1" applyAlignment="1">
      <alignment horizontal="center" vertical="center" wrapText="1"/>
    </xf>
    <xf numFmtId="49" fontId="28" fillId="4" borderId="24" xfId="7" applyNumberFormat="1" applyFont="1" applyFill="1" applyBorder="1" applyAlignment="1">
      <alignment horizontal="center" vertical="center" wrapText="1"/>
    </xf>
    <xf numFmtId="49" fontId="23" fillId="4" borderId="4" xfId="5" applyNumberFormat="1" applyFill="1" applyBorder="1" applyAlignment="1" applyProtection="1">
      <alignment horizontal="center" vertical="center" wrapText="1"/>
    </xf>
    <xf numFmtId="49" fontId="28" fillId="4" borderId="4" xfId="7" applyNumberFormat="1" applyFont="1" applyFill="1" applyBorder="1" applyAlignment="1">
      <alignment horizontal="center" vertical="center" wrapText="1"/>
    </xf>
    <xf numFmtId="0" fontId="28" fillId="3" borderId="0" xfId="7" applyFont="1" applyFill="1" applyAlignment="1">
      <alignment horizontal="left" wrapText="1"/>
    </xf>
    <xf numFmtId="0" fontId="10" fillId="3" borderId="0" xfId="7" applyFont="1" applyFill="1" applyAlignment="1">
      <alignment horizontal="justify" wrapText="1"/>
    </xf>
  </cellXfs>
  <cellStyles count="9">
    <cellStyle name="Гиперссылка 2" xfId="3" xr:uid="{E801E49C-F86A-47F7-8B68-5F1CF59607B2}"/>
    <cellStyle name="Гиперссылка 3" xfId="5" xr:uid="{57AC7D20-539F-49E8-B85B-77785914311E}"/>
    <cellStyle name="Обычный" xfId="0" builtinId="0"/>
    <cellStyle name="Обычный 2" xfId="1" xr:uid="{0804C771-50C2-4F31-B732-20B295E4514E}"/>
    <cellStyle name="Обычный 3" xfId="2" xr:uid="{44B844CF-3070-44C8-83E5-81CDBF43720D}"/>
    <cellStyle name="Обычный 4" xfId="4" xr:uid="{6AD9DD07-EB0A-4EA0-8D3A-E0E04B0A60B2}"/>
    <cellStyle name="Обычный 4 2" xfId="6" xr:uid="{8CB2CEDC-45B2-4128-9055-CD24ED0AF486}"/>
    <cellStyle name="Обычный 5" xfId="7" xr:uid="{276EA04A-A887-4C39-BBE9-7EB99539FA61}"/>
    <cellStyle name="Обычный_SIMPLE_1_massive2" xfId="8" xr:uid="{762C93B4-4EB5-44B5-A4D8-B410F2EC2DB4}"/>
  </cellStyles>
  <dxfs count="9">
    <dxf>
      <font>
        <b/>
        <i val="0"/>
        <strike val="0"/>
        <color rgb="FFFF0000"/>
      </font>
      <fill>
        <patternFill>
          <bgColor theme="8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  <fill>
        <patternFill>
          <bgColor theme="8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8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Lines="10" dropStyle="combo" dx="22" fmlaLink="[3]исходники!$H$4" fmlaRange="[3]исходники!$H$6:$H$22" sel="3" val="0"/>
</file>

<file path=xl/ctrlProps/ctrlProp2.xml><?xml version="1.0" encoding="utf-8"?>
<formControlPr xmlns="http://schemas.microsoft.com/office/spreadsheetml/2009/9/main" objectType="Drop" dropLines="5" dropStyle="combo" dx="22" fmlaLink="[3]исходники!$J$4" fmlaRange="[3]исходники!$J$6:$J$10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</xdr:row>
          <xdr:rowOff>0</xdr:rowOff>
        </xdr:from>
        <xdr:to>
          <xdr:col>9</xdr:col>
          <xdr:colOff>47625</xdr:colOff>
          <xdr:row>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F83C6F7-42A6-46AD-90C4-78142C480E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19050</xdr:rowOff>
        </xdr:from>
        <xdr:to>
          <xdr:col>7</xdr:col>
          <xdr:colOff>533400</xdr:colOff>
          <xdr:row>6</xdr:row>
          <xdr:rowOff>219075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237525E-DA23-4461-9706-5D35DE91AF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.lomskov\Desktop\&#1044;&#1083;&#1103;%20&#1089;&#1072;&#1081;&#1090;&#1072;\&#1056;&#1072;&#1089;&#1093;&#1086;&#1076;&#1099;%20&#1085;&#1072;%20&#1089;&#1090;&#1088;&#1086;&#1080;&#1090;&#1077;&#1083;&#1100;&#1089;&#1090;&#1074;&#1086;%20&#1074;&#1074;&#1077;&#1076;&#1077;&#1085;&#1085;&#1099;&#1093;%20&#1074;%20&#1101;&#1082;&#1089;&#1087;&#1083;&#1091;&#1072;&#1090;&#1072;&#1094;&#1080;&#1102;%20&#1086;&#1073;&#1098;&#1077;&#1082;&#1090;&#1086;&#1074;%20&#1101;&#1083;&#1077;&#1082;&#1090;&#1088;&#1086;&#1089;&#1077;&#1090;&#1077;&#1074;&#1086;&#1075;&#1086;%20&#1093;&#1086;&#1079;&#1103;&#1081;&#1089;&#1090;&#1074;&#1072;%20&#1076;&#1083;&#1103;%20&#1094;&#1077;&#1083;&#1077;&#1081;%20&#1090;&#1077;&#1093;&#1085;&#1086;&#1083;&#1086;&#1075;&#1080;&#1095;&#1077;&#1089;&#1082;&#1086;&#1075;&#1086;%20&#1087;&#1088;&#1080;&#1089;&#1086;&#1077;&#1076;&#1080;&#108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.lubichenko\AppData\Local\Microsoft\Windows\Temporary%20Internet%20Files\Content.Outlook\E7VI1POJ\&#1056;&#1072;&#1089;&#1095;&#1077;&#1090;%20&#1089;&#1090;&#1072;&#1074;&#1086;&#1082;%20&#1058;&#1055;&#1055;%202018.%20&#1096;&#1072;&#1073;&#1083;&#1086;&#1085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&#1090;&#1077;&#1093;%20&#1087;&#1088;&#1080;&#1089;%20&#1072;&#1085;&#1072;&#1083;&#1080;&#1079;%20&#1074;&#1099;&#1087;&#1072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  <sheetDataSet>
      <sheetData sheetId="0">
        <row r="3">
          <cell r="E3">
            <v>2020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O3">
            <v>2018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нструкция"/>
      <sheetName val="550 С1+С8"/>
      <sheetName val="с8 до 150"/>
      <sheetName val="С8 свыше 150"/>
      <sheetName val="исходники"/>
      <sheetName val="15 кВт"/>
      <sheetName val="150 кВт"/>
      <sheetName val="Оплата ССО"/>
      <sheetName val="рассрочка"/>
      <sheetName val="Прочие"/>
    </sheetNames>
    <sheetDataSet>
      <sheetData sheetId="0"/>
      <sheetData sheetId="1"/>
      <sheetData sheetId="2"/>
      <sheetData sheetId="3"/>
      <sheetData sheetId="4"/>
      <sheetData sheetId="5">
        <row r="4">
          <cell r="H4">
            <v>3</v>
          </cell>
          <cell r="J4">
            <v>2</v>
          </cell>
        </row>
        <row r="6">
          <cell r="H6" t="str">
            <v>(заполните лист "Титул")</v>
          </cell>
          <cell r="J6" t="str">
            <v>(заполните лист "Титул")</v>
          </cell>
        </row>
        <row r="7">
          <cell r="H7" t="str">
            <v>Филиал ПАО "Россети Юг" – "Волгоградэнерго"</v>
          </cell>
          <cell r="J7">
            <v>2020</v>
          </cell>
        </row>
        <row r="8">
          <cell r="H8" t="str">
            <v>АО "Волгоградоблэлектро"</v>
          </cell>
          <cell r="J8">
            <v>2021</v>
          </cell>
        </row>
        <row r="9">
          <cell r="H9" t="str">
            <v>АО "Волгоградские межрайонные электрические сети"</v>
          </cell>
          <cell r="J9">
            <v>2022</v>
          </cell>
        </row>
        <row r="10">
          <cell r="H10" t="str">
            <v>филиал ОАО "РЖД" Трансэнерго Приволжская дирекция по энергообеспечению</v>
          </cell>
          <cell r="J10">
            <v>2023</v>
          </cell>
        </row>
        <row r="11">
          <cell r="H11" t="str">
            <v>филиал "Волгоградский" ООО "Энергетическая промышленная группа"</v>
          </cell>
        </row>
        <row r="12">
          <cell r="H12" t="str">
            <v>ООО "Волгаэнергосеть"</v>
          </cell>
        </row>
        <row r="13">
          <cell r="H13" t="str">
            <v>ООО "ЛУКОЙЛ-ЭНЕРГОСЕТИ"</v>
          </cell>
        </row>
        <row r="14">
          <cell r="H14" t="str">
            <v>АО "Оборонэнерго"</v>
          </cell>
        </row>
        <row r="15">
          <cell r="H15" t="str">
            <v>ООО "Газпром энерго" (Саратовский филиал)</v>
          </cell>
        </row>
        <row r="16">
          <cell r="H16" t="str">
            <v>АО "Каустик" – филиал "Волгоградская ТЭЦ-3"</v>
          </cell>
        </row>
        <row r="17">
          <cell r="H17" t="str">
            <v>ООО "Волжский метанол"</v>
          </cell>
        </row>
        <row r="18">
          <cell r="H18" t="str">
            <v>ООО "Промышленные электрические системы"</v>
          </cell>
        </row>
        <row r="19">
          <cell r="H19" t="str">
            <v>ООО "Волгаэнергосеть-СНТ"</v>
          </cell>
        </row>
        <row r="20">
          <cell r="H20" t="str">
            <v>ООО "Трансэл"</v>
          </cell>
        </row>
        <row r="21">
          <cell r="H21" t="str">
            <v>ООО "Волгоградская ГРЭС"</v>
          </cell>
        </row>
        <row r="22">
          <cell r="H22" t="str">
            <v>ОАО "Объединенная энергетическая компания"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voe@voel.ru" TargetMode="External"/><Relationship Id="rId1" Type="http://schemas.openxmlformats.org/officeDocument/2006/relationships/hyperlink" Target="mailto:a.polyakov@voel.r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egportal-tariff.ru/disclo/get_file?p_guid=e4f51525-a467-4d71-94af-fad393cd329e" TargetMode="External"/><Relationship Id="rId13" Type="http://schemas.openxmlformats.org/officeDocument/2006/relationships/hyperlink" Target="https://regportal-tariff.ru/disclo/get_file?p_guid=0cf58e0e-0166-4619-bb41-6bc47b3bfede" TargetMode="External"/><Relationship Id="rId3" Type="http://schemas.openxmlformats.org/officeDocument/2006/relationships/hyperlink" Target="https://regportal-tariff.ru/disclo/get_file?p_guid=13c3dac3-a593-4bfd-ac64-b79993571a91" TargetMode="External"/><Relationship Id="rId7" Type="http://schemas.openxmlformats.org/officeDocument/2006/relationships/hyperlink" Target="https://regportal-tariff.ru/disclo/get_file?p_guid=d80b9314-8f60-4d19-8569-a0477f5f71d4" TargetMode="External"/><Relationship Id="rId12" Type="http://schemas.openxmlformats.org/officeDocument/2006/relationships/hyperlink" Target="https://regportal-tariff.ru/disclo/get_file?p_guid=59d84085-8cf3-46a1-bc93-f673d89c6af6" TargetMode="External"/><Relationship Id="rId2" Type="http://schemas.openxmlformats.org/officeDocument/2006/relationships/hyperlink" Target="https://regportal-tariff.ru/disclo/get_file?p_guid=43b6fac1-7fc8-4f1b-8908-ebf154d12ceb" TargetMode="External"/><Relationship Id="rId1" Type="http://schemas.openxmlformats.org/officeDocument/2006/relationships/hyperlink" Target="https://regportal-tariff.ru/disclo/get_file?p_guid=755470fd-11e1-4744-adc1-93768bc1adc7" TargetMode="External"/><Relationship Id="rId6" Type="http://schemas.openxmlformats.org/officeDocument/2006/relationships/hyperlink" Target="https://regportal-tariff.ru/disclo/get_file?p_guid=634661d3-7ad9-400c-af32-67a87e9a153e" TargetMode="External"/><Relationship Id="rId11" Type="http://schemas.openxmlformats.org/officeDocument/2006/relationships/hyperlink" Target="https://regportal-tariff.ru/disclo/get_file?p_guid=6a704ae1-8faf-41f4-8b52-bf3a380aaa0a" TargetMode="External"/><Relationship Id="rId5" Type="http://schemas.openxmlformats.org/officeDocument/2006/relationships/hyperlink" Target="https://regportal-tariff.ru/disclo/get_file?p_guid=7da86f1e-60cd-4066-bee4-e13038a15304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regportal-tariff.ru/disclo/get_file?p_guid=91e1702b-d07d-4ec6-911a-f52066995217" TargetMode="External"/><Relationship Id="rId4" Type="http://schemas.openxmlformats.org/officeDocument/2006/relationships/hyperlink" Target="https://regportal-tariff.ru/disclo/get_file?p_guid=339f1cbe-b566-41bc-af08-9c2a3304c92a" TargetMode="External"/><Relationship Id="rId9" Type="http://schemas.openxmlformats.org/officeDocument/2006/relationships/hyperlink" Target="https://regportal-tariff.ru/disclo/get_file?p_guid=b195fa47-63cf-450f-b125-39f10af7ff9d" TargetMode="External"/><Relationship Id="rId14" Type="http://schemas.openxmlformats.org/officeDocument/2006/relationships/hyperlink" Target="https://regportal-tariff.ru/disclo/get_file?p_guid=2ddd3e09-69d7-47a6-8ce2-8b9827242e6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&#1060;&#1054;&#1056;&#1052;&#1040;%20&#1090;&#1077;&#1093;%20&#1087;&#1088;&#1080;&#1089;%20&#1072;&#1085;&#1072;&#1083;&#1080;&#1079;%20&#1074;&#1099;&#1087;&#1072;&#1076;%202020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B878D-0F79-43BA-A2D4-9F50B6293144}">
  <dimension ref="A1:L26"/>
  <sheetViews>
    <sheetView zoomScaleNormal="100" zoomScaleSheetLayoutView="100" workbookViewId="0">
      <selection activeCell="K11" sqref="K11"/>
    </sheetView>
  </sheetViews>
  <sheetFormatPr defaultColWidth="9.140625" defaultRowHeight="18.75" x14ac:dyDescent="0.3"/>
  <cols>
    <col min="1" max="2" width="9.140625" style="235"/>
    <col min="3" max="3" width="8.42578125" style="235" customWidth="1"/>
    <col min="4" max="9" width="9.140625" style="235"/>
    <col min="10" max="10" width="10.42578125" style="235" customWidth="1"/>
    <col min="11" max="16384" width="9.140625" style="235"/>
  </cols>
  <sheetData>
    <row r="1" spans="1:12" ht="24" customHeight="1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34" t="s">
        <v>4352</v>
      </c>
    </row>
    <row r="2" spans="1:12" ht="76.5" customHeight="1" x14ac:dyDescent="0.3">
      <c r="A2" s="88" t="s">
        <v>4353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8.75" customHeight="1" x14ac:dyDescent="0.3">
      <c r="A6" s="129"/>
      <c r="B6" s="129"/>
      <c r="C6" s="129"/>
      <c r="D6" s="129"/>
      <c r="E6" s="129"/>
      <c r="F6" s="129"/>
      <c r="G6" s="129"/>
      <c r="H6" s="129"/>
      <c r="I6" s="129"/>
      <c r="J6" s="236"/>
      <c r="K6" s="236"/>
      <c r="L6" s="129"/>
    </row>
    <row r="7" spans="1:12" x14ac:dyDescent="0.3">
      <c r="A7" s="129"/>
      <c r="B7" s="129"/>
      <c r="C7" s="129"/>
      <c r="D7" s="237" t="s">
        <v>4354</v>
      </c>
      <c r="E7" s="129"/>
      <c r="F7" s="129"/>
      <c r="G7" s="129"/>
      <c r="H7" s="129"/>
      <c r="I7" s="129"/>
      <c r="J7" s="129"/>
      <c r="K7" s="129"/>
      <c r="L7" s="129"/>
    </row>
    <row r="8" spans="1:12" x14ac:dyDescent="0.3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x14ac:dyDescent="0.3">
      <c r="A9" s="129"/>
      <c r="B9" s="129"/>
      <c r="C9" s="238" t="s">
        <v>4355</v>
      </c>
      <c r="D9" s="238"/>
      <c r="E9" s="238"/>
      <c r="F9" s="238"/>
      <c r="G9" s="238"/>
      <c r="H9" s="238"/>
      <c r="I9" s="238"/>
      <c r="J9" s="129"/>
      <c r="K9" s="129"/>
      <c r="L9" s="129"/>
    </row>
    <row r="10" spans="1:12" x14ac:dyDescent="0.3">
      <c r="A10" s="129"/>
      <c r="B10" s="239" t="s">
        <v>4356</v>
      </c>
      <c r="C10" s="239"/>
      <c r="D10" s="240" t="s">
        <v>4357</v>
      </c>
      <c r="E10" s="240"/>
      <c r="F10" s="240"/>
      <c r="G10" s="240"/>
      <c r="H10" s="240"/>
      <c r="I10" s="240"/>
      <c r="J10" s="240"/>
      <c r="K10" s="129"/>
      <c r="L10" s="129"/>
    </row>
    <row r="11" spans="1:12" x14ac:dyDescent="0.3">
      <c r="A11" s="129"/>
      <c r="B11" s="239" t="s">
        <v>4358</v>
      </c>
      <c r="C11" s="239"/>
      <c r="D11" s="241" t="s">
        <v>4359</v>
      </c>
      <c r="E11" s="241"/>
      <c r="F11" s="241"/>
      <c r="G11" s="241"/>
      <c r="H11" s="241"/>
      <c r="I11" s="241"/>
      <c r="J11" s="241"/>
      <c r="K11" s="129"/>
      <c r="L11" s="129"/>
    </row>
    <row r="12" spans="1:12" x14ac:dyDescent="0.3">
      <c r="A12" s="129"/>
      <c r="B12" s="242" t="s">
        <v>4360</v>
      </c>
      <c r="C12" s="242"/>
      <c r="D12" s="243" t="s">
        <v>4361</v>
      </c>
      <c r="E12" s="243"/>
      <c r="F12" s="243"/>
      <c r="G12" s="243"/>
      <c r="H12" s="243"/>
      <c r="I12" s="243"/>
      <c r="J12" s="243"/>
      <c r="K12" s="129"/>
      <c r="L12" s="129"/>
    </row>
    <row r="13" spans="1:12" x14ac:dyDescent="0.3">
      <c r="A13" s="129"/>
      <c r="B13" s="242" t="s">
        <v>4362</v>
      </c>
      <c r="C13" s="242"/>
      <c r="D13" s="244" t="s">
        <v>4363</v>
      </c>
      <c r="E13" s="245"/>
      <c r="F13" s="245"/>
      <c r="G13" s="245"/>
      <c r="H13" s="245"/>
      <c r="I13" s="245"/>
      <c r="J13" s="245"/>
      <c r="K13" s="129"/>
      <c r="L13" s="129"/>
    </row>
    <row r="14" spans="1:12" x14ac:dyDescent="0.3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8.75" customHeight="1" x14ac:dyDescent="0.3">
      <c r="A15" s="129"/>
      <c r="B15" s="129"/>
      <c r="C15" s="246" t="s">
        <v>4364</v>
      </c>
      <c r="D15" s="246"/>
      <c r="E15" s="246"/>
      <c r="F15" s="246"/>
      <c r="G15" s="246"/>
      <c r="H15" s="246"/>
      <c r="I15" s="246"/>
      <c r="J15" s="246"/>
      <c r="K15" s="129"/>
      <c r="L15" s="129"/>
    </row>
    <row r="16" spans="1:12" x14ac:dyDescent="0.3">
      <c r="A16" s="129"/>
      <c r="B16" s="239" t="s">
        <v>4356</v>
      </c>
      <c r="C16" s="239"/>
      <c r="D16" s="240" t="s">
        <v>4365</v>
      </c>
      <c r="E16" s="240"/>
      <c r="F16" s="240"/>
      <c r="G16" s="240"/>
      <c r="H16" s="240"/>
      <c r="I16" s="240"/>
      <c r="J16" s="240"/>
      <c r="K16" s="129"/>
      <c r="L16" s="129"/>
    </row>
    <row r="17" spans="1:12" x14ac:dyDescent="0.3">
      <c r="A17" s="129"/>
      <c r="B17" s="239" t="s">
        <v>4358</v>
      </c>
      <c r="C17" s="239"/>
      <c r="D17" s="241" t="s">
        <v>4366</v>
      </c>
      <c r="E17" s="241"/>
      <c r="F17" s="241"/>
      <c r="G17" s="241"/>
      <c r="H17" s="241"/>
      <c r="I17" s="241"/>
      <c r="J17" s="241"/>
      <c r="K17" s="129"/>
      <c r="L17" s="129"/>
    </row>
    <row r="18" spans="1:12" x14ac:dyDescent="0.3">
      <c r="A18" s="129"/>
      <c r="B18" s="242" t="s">
        <v>4360</v>
      </c>
      <c r="C18" s="242"/>
      <c r="D18" s="243" t="s">
        <v>4367</v>
      </c>
      <c r="E18" s="243"/>
      <c r="F18" s="243"/>
      <c r="G18" s="243"/>
      <c r="H18" s="243"/>
      <c r="I18" s="243"/>
      <c r="J18" s="243"/>
      <c r="K18" s="129"/>
      <c r="L18" s="129"/>
    </row>
    <row r="19" spans="1:12" x14ac:dyDescent="0.3">
      <c r="A19" s="129"/>
      <c r="B19" s="242" t="s">
        <v>4362</v>
      </c>
      <c r="C19" s="242"/>
      <c r="D19" s="244" t="s">
        <v>4368</v>
      </c>
      <c r="E19" s="245"/>
      <c r="F19" s="245"/>
      <c r="G19" s="245"/>
      <c r="H19" s="245"/>
      <c r="I19" s="245"/>
      <c r="J19" s="245"/>
      <c r="K19" s="129"/>
      <c r="L19" s="129"/>
    </row>
    <row r="20" spans="1:12" x14ac:dyDescent="0.3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x14ac:dyDescent="0.3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x14ac:dyDescent="0.3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129"/>
      <c r="L22" s="129"/>
    </row>
    <row r="23" spans="1:12" x14ac:dyDescent="0.3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x14ac:dyDescent="0.3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x14ac:dyDescent="0.3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x14ac:dyDescent="0.3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</sheetData>
  <protectedRanges>
    <protectedRange sqref="C4:C7 E4:I7 D4:D6" name="Диапазон2"/>
    <protectedRange sqref="D10:H13" name="Диапазон1_1"/>
    <protectedRange sqref="D16:H19" name="Диапазон1_2"/>
  </protectedRanges>
  <mergeCells count="20">
    <mergeCell ref="A22:J22"/>
    <mergeCell ref="B17:C17"/>
    <mergeCell ref="D17:J17"/>
    <mergeCell ref="B18:C18"/>
    <mergeCell ref="D18:J18"/>
    <mergeCell ref="B19:C19"/>
    <mergeCell ref="D19:J19"/>
    <mergeCell ref="B12:C12"/>
    <mergeCell ref="D12:J12"/>
    <mergeCell ref="B13:C13"/>
    <mergeCell ref="D13:J13"/>
    <mergeCell ref="C15:J15"/>
    <mergeCell ref="B16:C16"/>
    <mergeCell ref="D16:J16"/>
    <mergeCell ref="A2:L2"/>
    <mergeCell ref="C9:I9"/>
    <mergeCell ref="B10:C10"/>
    <mergeCell ref="D10:J10"/>
    <mergeCell ref="B11:C11"/>
    <mergeCell ref="D11:J11"/>
  </mergeCells>
  <hyperlinks>
    <hyperlink ref="D13" r:id="rId1" xr:uid="{B79F235C-6F48-4F22-96B4-07DB1092CDCC}"/>
    <hyperlink ref="D19" r:id="rId2" xr:uid="{63255EBD-5AAB-4171-ACFF-A4C6CA6ECDA8}"/>
  </hyperlinks>
  <pageMargins left="0.7" right="0.7" top="0.75" bottom="0.75" header="0.3" footer="0.3"/>
  <pageSetup paperSize="9" scale="7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Drop Down 1">
              <controlPr defaultSize="0" autoLine="0" autoPict="0">
                <anchor moveWithCells="1">
                  <from>
                    <xdr:col>1</xdr:col>
                    <xdr:colOff>600075</xdr:colOff>
                    <xdr:row>4</xdr:row>
                    <xdr:rowOff>0</xdr:rowOff>
                  </from>
                  <to>
                    <xdr:col>9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6</xdr:col>
                    <xdr:colOff>19050</xdr:colOff>
                    <xdr:row>6</xdr:row>
                    <xdr:rowOff>19050</xdr:rowOff>
                  </from>
                  <to>
                    <xdr:col>7</xdr:col>
                    <xdr:colOff>533400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2EB3-8BE0-4364-A09A-7D87FF4B94F7}">
  <dimension ref="A1:AV203"/>
  <sheetViews>
    <sheetView view="pageBreakPreview" topLeftCell="A79" zoomScale="115" zoomScaleNormal="100" zoomScaleSheetLayoutView="115" workbookViewId="0">
      <selection activeCell="N19" sqref="N19"/>
    </sheetView>
  </sheetViews>
  <sheetFormatPr defaultRowHeight="15.75" x14ac:dyDescent="0.25"/>
  <cols>
    <col min="1" max="5" width="9.140625" style="90"/>
    <col min="6" max="6" width="13.42578125" style="92" customWidth="1"/>
    <col min="7" max="11" width="9.140625" style="92"/>
    <col min="12" max="12" width="13.5703125" style="92" customWidth="1"/>
    <col min="13" max="13" width="9.140625" style="92"/>
    <col min="14" max="14" width="10.42578125" style="92" customWidth="1"/>
    <col min="15" max="17" width="9.140625" style="92"/>
    <col min="18" max="18" width="16.5703125" style="92" customWidth="1"/>
    <col min="19" max="19" width="9.140625" style="92"/>
    <col min="20" max="20" width="19" style="92" customWidth="1"/>
    <col min="21" max="21" width="8.7109375" style="92" customWidth="1"/>
    <col min="22" max="23" width="9.140625" style="92"/>
    <col min="24" max="25" width="9.85546875" style="92" customWidth="1"/>
    <col min="26" max="26" width="5.85546875" style="92" customWidth="1"/>
    <col min="27" max="27" width="9.85546875" style="92" customWidth="1"/>
    <col min="28" max="28" width="5.28515625" style="92" customWidth="1"/>
    <col min="29" max="29" width="7.42578125" style="92" customWidth="1"/>
    <col min="30" max="30" width="4.7109375" style="92" customWidth="1"/>
    <col min="31" max="31" width="7.42578125" style="92" customWidth="1"/>
    <col min="32" max="32" width="4.5703125" style="92" customWidth="1"/>
    <col min="33" max="33" width="7.42578125" style="92" customWidth="1"/>
    <col min="34" max="34" width="5.28515625" style="92" customWidth="1"/>
    <col min="35" max="35" width="8.5703125" style="92" customWidth="1"/>
    <col min="36" max="37" width="5.28515625" style="92" customWidth="1"/>
    <col min="38" max="38" width="11.7109375" style="92" customWidth="1"/>
    <col min="39" max="39" width="9.140625" style="92"/>
    <col min="40" max="40" width="4.7109375" style="92" customWidth="1"/>
    <col min="41" max="41" width="9.85546875" style="92" customWidth="1"/>
    <col min="42" max="42" width="5.28515625" style="92" customWidth="1"/>
    <col min="43" max="43" width="5.140625" style="92" customWidth="1"/>
    <col min="44" max="44" width="11.5703125" style="92" customWidth="1"/>
    <col min="45" max="45" width="9.140625" style="92"/>
    <col min="46" max="46" width="3.42578125" style="92" customWidth="1"/>
    <col min="47" max="47" width="8" style="92" customWidth="1"/>
    <col min="48" max="48" width="3.28515625" style="92" customWidth="1"/>
    <col min="49" max="16384" width="9.140625" style="92"/>
  </cols>
  <sheetData>
    <row r="1" spans="1:48" ht="43.5" customHeight="1" x14ac:dyDescent="0.3">
      <c r="A1" s="88" t="s">
        <v>4237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8" ht="18.75" x14ac:dyDescent="0.3">
      <c r="A2" s="128"/>
      <c r="B2" s="128"/>
      <c r="C2" s="129"/>
      <c r="D2" s="129"/>
      <c r="E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48" ht="18.75" x14ac:dyDescent="0.3">
      <c r="A3" s="93" t="s">
        <v>151</v>
      </c>
      <c r="B3" s="93"/>
      <c r="C3" s="93"/>
      <c r="D3" s="93"/>
      <c r="E3" s="94" t="str">
        <f>INDEX([3]исходники!$H$6:$H$22,[3]исходники!$H$4)</f>
        <v>АО "Волгоградоблэлектро"</v>
      </c>
      <c r="F3" s="94"/>
      <c r="G3" s="94"/>
      <c r="H3" s="94"/>
      <c r="I3" s="94"/>
      <c r="J3" s="94"/>
      <c r="K3" s="94"/>
      <c r="L3" s="94"/>
      <c r="M3" s="94"/>
      <c r="N3" s="128"/>
      <c r="O3" s="95"/>
      <c r="P3" s="95"/>
      <c r="Q3" s="96">
        <f>INDEX([3]исходники!$J$6:$J$10,[3]исходники!$J$4)</f>
        <v>2020</v>
      </c>
      <c r="R3" s="95" t="s">
        <v>152</v>
      </c>
    </row>
    <row r="4" spans="1:48" ht="18.75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48" ht="18.75" x14ac:dyDescent="0.3">
      <c r="A5" s="130" t="s">
        <v>4299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48" ht="18.75" x14ac:dyDescent="0.3">
      <c r="A6" s="131" t="s">
        <v>4239</v>
      </c>
      <c r="B6" s="131"/>
      <c r="C6" s="131"/>
      <c r="D6" s="131"/>
      <c r="E6" s="131"/>
      <c r="F6" s="131"/>
      <c r="G6" s="131" t="s">
        <v>4240</v>
      </c>
      <c r="H6" s="131"/>
      <c r="I6" s="131"/>
      <c r="J6" s="131"/>
      <c r="K6" s="131"/>
      <c r="L6" s="131"/>
      <c r="M6" s="131" t="s">
        <v>4241</v>
      </c>
      <c r="N6" s="131"/>
      <c r="O6" s="131"/>
      <c r="P6" s="131"/>
      <c r="Q6" s="131"/>
      <c r="R6" s="131"/>
      <c r="AA6" s="132"/>
    </row>
    <row r="7" spans="1:48" ht="18.75" x14ac:dyDescent="0.3">
      <c r="A7" s="131" t="s">
        <v>19</v>
      </c>
      <c r="B7" s="131"/>
      <c r="C7" s="131"/>
      <c r="D7" s="131"/>
      <c r="E7" s="131"/>
      <c r="F7" s="131"/>
      <c r="G7" s="131" t="s">
        <v>19</v>
      </c>
      <c r="H7" s="131"/>
      <c r="I7" s="131"/>
      <c r="J7" s="131"/>
      <c r="K7" s="131"/>
      <c r="L7" s="131"/>
      <c r="M7" s="131" t="s">
        <v>4242</v>
      </c>
      <c r="N7" s="131"/>
      <c r="O7" s="131"/>
      <c r="P7" s="131"/>
      <c r="Q7" s="131"/>
      <c r="R7" s="131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48" ht="71.25" customHeight="1" x14ac:dyDescent="0.25">
      <c r="A8" s="134" t="s">
        <v>4243</v>
      </c>
      <c r="B8" s="103" t="s">
        <v>4244</v>
      </c>
      <c r="C8" s="134" t="s">
        <v>4245</v>
      </c>
      <c r="D8" s="134" t="s">
        <v>4246</v>
      </c>
      <c r="E8" s="134" t="s">
        <v>4247</v>
      </c>
      <c r="F8" s="135" t="s">
        <v>4248</v>
      </c>
      <c r="G8" s="134" t="s">
        <v>4243</v>
      </c>
      <c r="H8" s="134" t="s">
        <v>4249</v>
      </c>
      <c r="I8" s="134" t="s">
        <v>4250</v>
      </c>
      <c r="J8" s="134" t="s">
        <v>4251</v>
      </c>
      <c r="K8" s="134" t="s">
        <v>4247</v>
      </c>
      <c r="L8" s="135" t="s">
        <v>4248</v>
      </c>
      <c r="M8" s="136" t="s">
        <v>4243</v>
      </c>
      <c r="N8" s="136"/>
      <c r="O8" s="136"/>
      <c r="P8" s="134" t="s">
        <v>4252</v>
      </c>
      <c r="Q8" s="103" t="s">
        <v>4253</v>
      </c>
      <c r="R8" s="110" t="s">
        <v>4254</v>
      </c>
      <c r="T8" s="137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L8" s="139"/>
      <c r="AM8" s="139"/>
    </row>
    <row r="9" spans="1:48" ht="45" customHeight="1" x14ac:dyDescent="0.25">
      <c r="A9" s="140" t="s">
        <v>4255</v>
      </c>
      <c r="B9" s="141" t="s">
        <v>4256</v>
      </c>
      <c r="C9" s="142" t="s">
        <v>4257</v>
      </c>
      <c r="D9" s="142" t="s">
        <v>4258</v>
      </c>
      <c r="E9" s="143" t="s">
        <v>4259</v>
      </c>
      <c r="F9" s="144"/>
      <c r="G9" s="145" t="s">
        <v>4255</v>
      </c>
      <c r="H9" s="146" t="s">
        <v>4260</v>
      </c>
      <c r="I9" s="147" t="s">
        <v>4261</v>
      </c>
      <c r="J9" s="148"/>
      <c r="K9" s="143" t="s">
        <v>4259</v>
      </c>
      <c r="L9" s="107"/>
      <c r="M9" s="149" t="s">
        <v>4255</v>
      </c>
      <c r="N9" s="150"/>
      <c r="O9" s="150"/>
      <c r="P9" s="150" t="s">
        <v>4262</v>
      </c>
      <c r="Q9" s="151" t="s">
        <v>4263</v>
      </c>
      <c r="R9" s="107"/>
      <c r="T9" s="137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M9" s="133"/>
      <c r="AN9" s="133"/>
      <c r="AO9" s="133"/>
      <c r="AP9" s="133"/>
    </row>
    <row r="10" spans="1:48" ht="30" x14ac:dyDescent="0.25">
      <c r="A10" s="140"/>
      <c r="B10" s="141"/>
      <c r="C10" s="142"/>
      <c r="D10" s="142"/>
      <c r="E10" s="143" t="s">
        <v>4264</v>
      </c>
      <c r="F10" s="144"/>
      <c r="G10" s="153"/>
      <c r="H10" s="154"/>
      <c r="I10" s="155"/>
      <c r="J10" s="156"/>
      <c r="K10" s="143" t="s">
        <v>4264</v>
      </c>
      <c r="L10" s="107"/>
      <c r="M10" s="157"/>
      <c r="N10" s="158"/>
      <c r="O10" s="158"/>
      <c r="P10" s="158"/>
      <c r="Q10" s="159" t="s">
        <v>4265</v>
      </c>
      <c r="R10" s="107"/>
      <c r="T10" s="137"/>
      <c r="U10" s="152"/>
      <c r="V10" s="152"/>
      <c r="W10" s="152"/>
      <c r="X10" s="152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M10" s="160"/>
      <c r="AN10" s="160"/>
      <c r="AO10" s="160"/>
      <c r="AP10" s="160"/>
    </row>
    <row r="11" spans="1:48" ht="30" x14ac:dyDescent="0.25">
      <c r="A11" s="140"/>
      <c r="B11" s="141"/>
      <c r="C11" s="142"/>
      <c r="D11" s="142"/>
      <c r="E11" s="143" t="s">
        <v>4266</v>
      </c>
      <c r="F11" s="144"/>
      <c r="G11" s="153"/>
      <c r="H11" s="154"/>
      <c r="I11" s="155"/>
      <c r="J11" s="156"/>
      <c r="K11" s="143" t="s">
        <v>4266</v>
      </c>
      <c r="L11" s="107"/>
      <c r="M11" s="157"/>
      <c r="N11" s="158"/>
      <c r="O11" s="158"/>
      <c r="P11" s="158"/>
      <c r="Q11" s="159" t="s">
        <v>4267</v>
      </c>
      <c r="R11" s="107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L11" s="162"/>
    </row>
    <row r="12" spans="1:48" ht="30" x14ac:dyDescent="0.25">
      <c r="A12" s="140"/>
      <c r="B12" s="141"/>
      <c r="C12" s="142"/>
      <c r="D12" s="142"/>
      <c r="E12" s="143" t="s">
        <v>4268</v>
      </c>
      <c r="F12" s="144">
        <f>0.455+0.329+0.256+0.124+0.191+0.245+0.002+0.124+0.031+0.116</f>
        <v>1.873</v>
      </c>
      <c r="G12" s="153"/>
      <c r="H12" s="154"/>
      <c r="I12" s="155"/>
      <c r="J12" s="156"/>
      <c r="K12" s="143" t="s">
        <v>4268</v>
      </c>
      <c r="L12" s="107"/>
      <c r="M12" s="157"/>
      <c r="N12" s="158"/>
      <c r="O12" s="158"/>
      <c r="P12" s="158"/>
      <c r="Q12" s="159" t="s">
        <v>4269</v>
      </c>
      <c r="R12" s="107"/>
      <c r="S12" s="162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L12" s="162"/>
    </row>
    <row r="13" spans="1:48" ht="30" x14ac:dyDescent="0.25">
      <c r="A13" s="140"/>
      <c r="B13" s="141"/>
      <c r="C13" s="142"/>
      <c r="D13" s="142"/>
      <c r="E13" s="143" t="s">
        <v>4270</v>
      </c>
      <c r="F13" s="144">
        <f>0.254+0.03+0.04+0.161+0.539+0.019+0.105+0.354+0.13</f>
        <v>1.6319999999999997</v>
      </c>
      <c r="G13" s="153"/>
      <c r="H13" s="154"/>
      <c r="I13" s="155"/>
      <c r="J13" s="156"/>
      <c r="K13" s="143" t="s">
        <v>4270</v>
      </c>
      <c r="L13" s="107">
        <v>0.17499999999999999</v>
      </c>
      <c r="M13" s="157"/>
      <c r="N13" s="158"/>
      <c r="O13" s="158"/>
      <c r="P13" s="158"/>
      <c r="Q13" s="159" t="s">
        <v>4271</v>
      </c>
      <c r="R13" s="107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</row>
    <row r="14" spans="1:48" ht="46.5" customHeight="1" x14ac:dyDescent="0.25">
      <c r="A14" s="140"/>
      <c r="B14" s="141"/>
      <c r="C14" s="142"/>
      <c r="D14" s="142"/>
      <c r="E14" s="143" t="s">
        <v>4272</v>
      </c>
      <c r="F14" s="144">
        <f>0.19+0.474+0.308+0.072+0.215+0.119+0.206+0.055</f>
        <v>1.639</v>
      </c>
      <c r="G14" s="153"/>
      <c r="H14" s="154"/>
      <c r="I14" s="155"/>
      <c r="J14" s="156"/>
      <c r="K14" s="143" t="s">
        <v>4272</v>
      </c>
      <c r="L14" s="107">
        <f>0.128+0.22</f>
        <v>0.34799999999999998</v>
      </c>
      <c r="M14" s="157"/>
      <c r="N14" s="158"/>
      <c r="O14" s="158"/>
      <c r="P14" s="158" t="s">
        <v>4273</v>
      </c>
      <c r="Q14" s="159" t="s">
        <v>4263</v>
      </c>
      <c r="R14" s="107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</row>
    <row r="15" spans="1:48" ht="31.5" customHeight="1" x14ac:dyDescent="0.25">
      <c r="A15" s="140"/>
      <c r="B15" s="141"/>
      <c r="C15" s="142"/>
      <c r="D15" s="142"/>
      <c r="E15" s="143" t="s">
        <v>4274</v>
      </c>
      <c r="F15" s="144"/>
      <c r="G15" s="153"/>
      <c r="H15" s="154"/>
      <c r="I15" s="155"/>
      <c r="J15" s="156"/>
      <c r="K15" s="143" t="s">
        <v>4274</v>
      </c>
      <c r="L15" s="107">
        <v>4.8000000000000001E-2</v>
      </c>
      <c r="M15" s="157"/>
      <c r="N15" s="158"/>
      <c r="O15" s="158"/>
      <c r="P15" s="158"/>
      <c r="Q15" s="159" t="s">
        <v>4265</v>
      </c>
      <c r="R15" s="107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L15" s="139"/>
      <c r="AM15" s="139"/>
      <c r="AR15" s="139"/>
      <c r="AS15" s="139"/>
    </row>
    <row r="16" spans="1:48" ht="30" x14ac:dyDescent="0.25">
      <c r="A16" s="140"/>
      <c r="B16" s="141"/>
      <c r="C16" s="142"/>
      <c r="D16" s="142"/>
      <c r="E16" s="143" t="s">
        <v>4275</v>
      </c>
      <c r="F16" s="144"/>
      <c r="G16" s="153"/>
      <c r="H16" s="154"/>
      <c r="I16" s="155"/>
      <c r="J16" s="156"/>
      <c r="K16" s="143" t="s">
        <v>4275</v>
      </c>
      <c r="L16" s="107">
        <f>0.09+0.2+0.21</f>
        <v>0.5</v>
      </c>
      <c r="M16" s="157"/>
      <c r="N16" s="158"/>
      <c r="O16" s="158"/>
      <c r="P16" s="158"/>
      <c r="Q16" s="159" t="s">
        <v>4267</v>
      </c>
      <c r="R16" s="107"/>
      <c r="U16" s="139"/>
      <c r="AM16" s="133"/>
      <c r="AN16" s="133"/>
      <c r="AO16" s="133"/>
      <c r="AP16" s="133"/>
      <c r="AS16" s="133"/>
      <c r="AT16" s="133"/>
      <c r="AU16" s="133"/>
      <c r="AV16" s="133"/>
    </row>
    <row r="17" spans="1:21" ht="30" x14ac:dyDescent="0.25">
      <c r="A17" s="140"/>
      <c r="B17" s="141"/>
      <c r="C17" s="142"/>
      <c r="D17" s="142" t="s">
        <v>4276</v>
      </c>
      <c r="E17" s="143" t="s">
        <v>4259</v>
      </c>
      <c r="F17" s="107"/>
      <c r="G17" s="153"/>
      <c r="H17" s="154"/>
      <c r="I17" s="147" t="s">
        <v>4277</v>
      </c>
      <c r="J17" s="148"/>
      <c r="K17" s="143" t="s">
        <v>4259</v>
      </c>
      <c r="L17" s="107"/>
      <c r="M17" s="157"/>
      <c r="N17" s="158"/>
      <c r="O17" s="158"/>
      <c r="P17" s="158"/>
      <c r="Q17" s="159" t="s">
        <v>4269</v>
      </c>
      <c r="R17" s="107"/>
    </row>
    <row r="18" spans="1:21" ht="30" x14ac:dyDescent="0.25">
      <c r="A18" s="140"/>
      <c r="B18" s="141"/>
      <c r="C18" s="142"/>
      <c r="D18" s="142"/>
      <c r="E18" s="143" t="s">
        <v>4264</v>
      </c>
      <c r="F18" s="107"/>
      <c r="G18" s="153"/>
      <c r="H18" s="154"/>
      <c r="I18" s="155"/>
      <c r="J18" s="156"/>
      <c r="K18" s="143" t="s">
        <v>4264</v>
      </c>
      <c r="L18" s="107"/>
      <c r="M18" s="157"/>
      <c r="N18" s="158"/>
      <c r="O18" s="158"/>
      <c r="P18" s="158"/>
      <c r="Q18" s="159" t="s">
        <v>4271</v>
      </c>
      <c r="R18" s="107"/>
      <c r="T18" s="139"/>
      <c r="U18" s="139"/>
    </row>
    <row r="19" spans="1:21" ht="49.5" customHeight="1" x14ac:dyDescent="0.25">
      <c r="A19" s="140"/>
      <c r="B19" s="141"/>
      <c r="C19" s="142"/>
      <c r="D19" s="142"/>
      <c r="E19" s="143" t="s">
        <v>4266</v>
      </c>
      <c r="F19" s="107"/>
      <c r="G19" s="153"/>
      <c r="H19" s="154"/>
      <c r="I19" s="155"/>
      <c r="J19" s="156"/>
      <c r="K19" s="143" t="s">
        <v>4266</v>
      </c>
      <c r="L19" s="107"/>
      <c r="M19" s="157"/>
      <c r="N19" s="158"/>
      <c r="O19" s="158"/>
      <c r="P19" s="158" t="s">
        <v>4278</v>
      </c>
      <c r="Q19" s="159" t="s">
        <v>4263</v>
      </c>
      <c r="R19" s="107"/>
    </row>
    <row r="20" spans="1:21" ht="30" x14ac:dyDescent="0.25">
      <c r="A20" s="140"/>
      <c r="B20" s="141"/>
      <c r="C20" s="142"/>
      <c r="D20" s="142"/>
      <c r="E20" s="143" t="s">
        <v>4268</v>
      </c>
      <c r="F20" s="107"/>
      <c r="G20" s="153"/>
      <c r="H20" s="154"/>
      <c r="I20" s="155"/>
      <c r="J20" s="156"/>
      <c r="K20" s="143" t="s">
        <v>4268</v>
      </c>
      <c r="L20" s="107"/>
      <c r="M20" s="157"/>
      <c r="N20" s="158"/>
      <c r="O20" s="158"/>
      <c r="P20" s="158"/>
      <c r="Q20" s="159" t="s">
        <v>4265</v>
      </c>
      <c r="R20" s="107"/>
    </row>
    <row r="21" spans="1:21" ht="31.5" customHeight="1" x14ac:dyDescent="0.25">
      <c r="A21" s="140"/>
      <c r="B21" s="141"/>
      <c r="C21" s="142"/>
      <c r="D21" s="142"/>
      <c r="E21" s="143" t="s">
        <v>4270</v>
      </c>
      <c r="F21" s="107">
        <v>0.28699999999999998</v>
      </c>
      <c r="G21" s="153"/>
      <c r="H21" s="154"/>
      <c r="I21" s="155"/>
      <c r="J21" s="156"/>
      <c r="K21" s="143" t="s">
        <v>4270</v>
      </c>
      <c r="L21" s="107"/>
      <c r="M21" s="157"/>
      <c r="N21" s="158"/>
      <c r="O21" s="158"/>
      <c r="P21" s="158"/>
      <c r="Q21" s="159" t="s">
        <v>4267</v>
      </c>
      <c r="R21" s="107"/>
    </row>
    <row r="22" spans="1:21" ht="30" x14ac:dyDescent="0.25">
      <c r="A22" s="140"/>
      <c r="B22" s="141"/>
      <c r="C22" s="142"/>
      <c r="D22" s="142"/>
      <c r="E22" s="143" t="s">
        <v>4272</v>
      </c>
      <c r="F22" s="107"/>
      <c r="G22" s="153"/>
      <c r="H22" s="154"/>
      <c r="I22" s="155"/>
      <c r="J22" s="156"/>
      <c r="K22" s="143" t="s">
        <v>4272</v>
      </c>
      <c r="L22" s="107"/>
      <c r="M22" s="157"/>
      <c r="N22" s="158"/>
      <c r="O22" s="158"/>
      <c r="P22" s="158"/>
      <c r="Q22" s="159" t="s">
        <v>4269</v>
      </c>
      <c r="R22" s="107"/>
    </row>
    <row r="23" spans="1:21" ht="45" customHeight="1" thickBot="1" x14ac:dyDescent="0.3">
      <c r="A23" s="140"/>
      <c r="B23" s="141"/>
      <c r="C23" s="142"/>
      <c r="D23" s="142"/>
      <c r="E23" s="143" t="s">
        <v>4274</v>
      </c>
      <c r="F23" s="107"/>
      <c r="G23" s="153"/>
      <c r="H23" s="154"/>
      <c r="I23" s="155"/>
      <c r="J23" s="156"/>
      <c r="K23" s="143" t="s">
        <v>4274</v>
      </c>
      <c r="L23" s="107"/>
      <c r="M23" s="164"/>
      <c r="N23" s="165"/>
      <c r="O23" s="165"/>
      <c r="P23" s="165"/>
      <c r="Q23" s="166" t="s">
        <v>4271</v>
      </c>
      <c r="R23" s="107"/>
    </row>
    <row r="24" spans="1:21" ht="63" customHeight="1" x14ac:dyDescent="0.25">
      <c r="A24" s="140"/>
      <c r="B24" s="141"/>
      <c r="C24" s="142"/>
      <c r="D24" s="142"/>
      <c r="E24" s="143" t="s">
        <v>4275</v>
      </c>
      <c r="F24" s="107"/>
      <c r="G24" s="153"/>
      <c r="H24" s="154"/>
      <c r="I24" s="155"/>
      <c r="J24" s="156"/>
      <c r="K24" s="143" t="s">
        <v>4275</v>
      </c>
      <c r="L24" s="107"/>
      <c r="M24" s="167" t="s">
        <v>4279</v>
      </c>
      <c r="N24" s="168"/>
      <c r="O24" s="168"/>
      <c r="P24" s="169" t="s">
        <v>4262</v>
      </c>
      <c r="Q24" s="170" t="s">
        <v>4263</v>
      </c>
      <c r="R24" s="107"/>
    </row>
    <row r="25" spans="1:21" ht="30" x14ac:dyDescent="0.25">
      <c r="A25" s="140"/>
      <c r="B25" s="141"/>
      <c r="C25" s="142" t="s">
        <v>4280</v>
      </c>
      <c r="D25" s="142" t="s">
        <v>4258</v>
      </c>
      <c r="E25" s="143" t="s">
        <v>4259</v>
      </c>
      <c r="F25" s="107"/>
      <c r="G25" s="153"/>
      <c r="H25" s="146" t="s">
        <v>4281</v>
      </c>
      <c r="I25" s="147" t="s">
        <v>4261</v>
      </c>
      <c r="J25" s="148"/>
      <c r="K25" s="143" t="s">
        <v>4259</v>
      </c>
      <c r="L25" s="107"/>
      <c r="M25" s="171"/>
      <c r="N25" s="172"/>
      <c r="O25" s="172"/>
      <c r="P25" s="158"/>
      <c r="Q25" s="159" t="s">
        <v>4265</v>
      </c>
      <c r="R25" s="107"/>
    </row>
    <row r="26" spans="1:21" ht="30" x14ac:dyDescent="0.25">
      <c r="A26" s="140"/>
      <c r="B26" s="141"/>
      <c r="C26" s="142"/>
      <c r="D26" s="142"/>
      <c r="E26" s="143" t="s">
        <v>4264</v>
      </c>
      <c r="F26" s="107"/>
      <c r="G26" s="153"/>
      <c r="H26" s="154"/>
      <c r="I26" s="155"/>
      <c r="J26" s="156"/>
      <c r="K26" s="143" t="s">
        <v>4264</v>
      </c>
      <c r="L26" s="107"/>
      <c r="M26" s="171"/>
      <c r="N26" s="172"/>
      <c r="O26" s="172"/>
      <c r="P26" s="158"/>
      <c r="Q26" s="159" t="s">
        <v>4267</v>
      </c>
      <c r="R26" s="107"/>
    </row>
    <row r="27" spans="1:21" ht="31.5" customHeight="1" x14ac:dyDescent="0.25">
      <c r="A27" s="140"/>
      <c r="B27" s="141"/>
      <c r="C27" s="142"/>
      <c r="D27" s="142"/>
      <c r="E27" s="143" t="s">
        <v>4266</v>
      </c>
      <c r="F27" s="107"/>
      <c r="G27" s="153"/>
      <c r="H27" s="154"/>
      <c r="I27" s="155"/>
      <c r="J27" s="156"/>
      <c r="K27" s="143" t="s">
        <v>4266</v>
      </c>
      <c r="L27" s="107"/>
      <c r="M27" s="171"/>
      <c r="N27" s="172"/>
      <c r="O27" s="172"/>
      <c r="P27" s="158"/>
      <c r="Q27" s="159" t="s">
        <v>4269</v>
      </c>
      <c r="R27" s="107"/>
    </row>
    <row r="28" spans="1:21" ht="30" x14ac:dyDescent="0.25">
      <c r="A28" s="140"/>
      <c r="B28" s="141"/>
      <c r="C28" s="142"/>
      <c r="D28" s="142"/>
      <c r="E28" s="143" t="s">
        <v>4268</v>
      </c>
      <c r="F28" s="107"/>
      <c r="G28" s="153"/>
      <c r="H28" s="154"/>
      <c r="I28" s="155"/>
      <c r="J28" s="156"/>
      <c r="K28" s="143" t="s">
        <v>4268</v>
      </c>
      <c r="L28" s="107"/>
      <c r="M28" s="171"/>
      <c r="N28" s="172"/>
      <c r="O28" s="172"/>
      <c r="P28" s="158"/>
      <c r="Q28" s="159" t="s">
        <v>4271</v>
      </c>
      <c r="R28" s="107"/>
    </row>
    <row r="29" spans="1:21" ht="45" x14ac:dyDescent="0.25">
      <c r="A29" s="140"/>
      <c r="B29" s="141"/>
      <c r="C29" s="142"/>
      <c r="D29" s="142"/>
      <c r="E29" s="143" t="s">
        <v>4270</v>
      </c>
      <c r="F29" s="107"/>
      <c r="G29" s="153"/>
      <c r="H29" s="154"/>
      <c r="I29" s="155"/>
      <c r="J29" s="156"/>
      <c r="K29" s="143" t="s">
        <v>4270</v>
      </c>
      <c r="L29" s="107"/>
      <c r="M29" s="171"/>
      <c r="N29" s="172"/>
      <c r="O29" s="172"/>
      <c r="P29" s="158" t="s">
        <v>4273</v>
      </c>
      <c r="Q29" s="159" t="s">
        <v>4263</v>
      </c>
      <c r="R29" s="107"/>
    </row>
    <row r="30" spans="1:21" ht="30" x14ac:dyDescent="0.25">
      <c r="A30" s="140"/>
      <c r="B30" s="141"/>
      <c r="C30" s="142"/>
      <c r="D30" s="142"/>
      <c r="E30" s="143" t="s">
        <v>4272</v>
      </c>
      <c r="F30" s="107"/>
      <c r="G30" s="153"/>
      <c r="H30" s="154"/>
      <c r="I30" s="155"/>
      <c r="J30" s="156"/>
      <c r="K30" s="143" t="s">
        <v>4272</v>
      </c>
      <c r="L30" s="107"/>
      <c r="M30" s="171"/>
      <c r="N30" s="172"/>
      <c r="O30" s="172"/>
      <c r="P30" s="158"/>
      <c r="Q30" s="159" t="s">
        <v>4265</v>
      </c>
      <c r="R30" s="107"/>
    </row>
    <row r="31" spans="1:21" ht="30" x14ac:dyDescent="0.25">
      <c r="A31" s="140"/>
      <c r="B31" s="141"/>
      <c r="C31" s="142"/>
      <c r="D31" s="142"/>
      <c r="E31" s="143" t="s">
        <v>4274</v>
      </c>
      <c r="F31" s="107"/>
      <c r="G31" s="153"/>
      <c r="H31" s="154"/>
      <c r="I31" s="155"/>
      <c r="J31" s="156"/>
      <c r="K31" s="143" t="s">
        <v>4274</v>
      </c>
      <c r="L31" s="107"/>
      <c r="M31" s="171"/>
      <c r="N31" s="172"/>
      <c r="O31" s="172"/>
      <c r="P31" s="158"/>
      <c r="Q31" s="159" t="s">
        <v>4267</v>
      </c>
      <c r="R31" s="107"/>
    </row>
    <row r="32" spans="1:21" ht="30" x14ac:dyDescent="0.25">
      <c r="A32" s="140"/>
      <c r="B32" s="141"/>
      <c r="C32" s="142"/>
      <c r="D32" s="142"/>
      <c r="E32" s="143" t="s">
        <v>4275</v>
      </c>
      <c r="F32" s="107"/>
      <c r="G32" s="153"/>
      <c r="H32" s="154"/>
      <c r="I32" s="155"/>
      <c r="J32" s="156"/>
      <c r="K32" s="143" t="s">
        <v>4275</v>
      </c>
      <c r="L32" s="107"/>
      <c r="M32" s="171"/>
      <c r="N32" s="172"/>
      <c r="O32" s="172"/>
      <c r="P32" s="158"/>
      <c r="Q32" s="159" t="s">
        <v>4269</v>
      </c>
      <c r="R32" s="107"/>
    </row>
    <row r="33" spans="1:18" ht="31.5" customHeight="1" x14ac:dyDescent="0.25">
      <c r="A33" s="140"/>
      <c r="B33" s="141"/>
      <c r="C33" s="142"/>
      <c r="D33" s="142" t="s">
        <v>4276</v>
      </c>
      <c r="E33" s="143" t="s">
        <v>4259</v>
      </c>
      <c r="F33" s="107"/>
      <c r="G33" s="153"/>
      <c r="H33" s="154"/>
      <c r="I33" s="147" t="s">
        <v>4277</v>
      </c>
      <c r="J33" s="148"/>
      <c r="K33" s="143" t="s">
        <v>4259</v>
      </c>
      <c r="L33" s="107"/>
      <c r="M33" s="171"/>
      <c r="N33" s="172"/>
      <c r="O33" s="172"/>
      <c r="P33" s="158"/>
      <c r="Q33" s="159" t="s">
        <v>4271</v>
      </c>
      <c r="R33" s="107"/>
    </row>
    <row r="34" spans="1:18" ht="45" x14ac:dyDescent="0.25">
      <c r="A34" s="140"/>
      <c r="B34" s="141"/>
      <c r="C34" s="142"/>
      <c r="D34" s="142"/>
      <c r="E34" s="143" t="s">
        <v>4264</v>
      </c>
      <c r="F34" s="107"/>
      <c r="G34" s="153"/>
      <c r="H34" s="154"/>
      <c r="I34" s="155"/>
      <c r="J34" s="156"/>
      <c r="K34" s="143" t="s">
        <v>4264</v>
      </c>
      <c r="L34" s="107"/>
      <c r="M34" s="171"/>
      <c r="N34" s="172"/>
      <c r="O34" s="172"/>
      <c r="P34" s="158" t="s">
        <v>4278</v>
      </c>
      <c r="Q34" s="159" t="s">
        <v>4263</v>
      </c>
      <c r="R34" s="107"/>
    </row>
    <row r="35" spans="1:18" ht="30" x14ac:dyDescent="0.25">
      <c r="A35" s="140"/>
      <c r="B35" s="141"/>
      <c r="C35" s="142"/>
      <c r="D35" s="142"/>
      <c r="E35" s="143" t="s">
        <v>4266</v>
      </c>
      <c r="F35" s="107"/>
      <c r="G35" s="153"/>
      <c r="H35" s="154"/>
      <c r="I35" s="155"/>
      <c r="J35" s="156"/>
      <c r="K35" s="143" t="s">
        <v>4266</v>
      </c>
      <c r="L35" s="107"/>
      <c r="M35" s="171"/>
      <c r="N35" s="172"/>
      <c r="O35" s="172"/>
      <c r="P35" s="158"/>
      <c r="Q35" s="159" t="s">
        <v>4265</v>
      </c>
      <c r="R35" s="107"/>
    </row>
    <row r="36" spans="1:18" ht="30" x14ac:dyDescent="0.25">
      <c r="A36" s="140"/>
      <c r="B36" s="141"/>
      <c r="C36" s="142"/>
      <c r="D36" s="142"/>
      <c r="E36" s="143" t="s">
        <v>4268</v>
      </c>
      <c r="F36" s="107"/>
      <c r="G36" s="153"/>
      <c r="H36" s="154"/>
      <c r="I36" s="155"/>
      <c r="J36" s="156"/>
      <c r="K36" s="143" t="s">
        <v>4268</v>
      </c>
      <c r="L36" s="107"/>
      <c r="M36" s="171"/>
      <c r="N36" s="172"/>
      <c r="O36" s="172"/>
      <c r="P36" s="158"/>
      <c r="Q36" s="159" t="s">
        <v>4267</v>
      </c>
      <c r="R36" s="107"/>
    </row>
    <row r="37" spans="1:18" ht="30" x14ac:dyDescent="0.25">
      <c r="A37" s="140"/>
      <c r="B37" s="141"/>
      <c r="C37" s="142"/>
      <c r="D37" s="142"/>
      <c r="E37" s="143" t="s">
        <v>4270</v>
      </c>
      <c r="F37" s="107"/>
      <c r="G37" s="153"/>
      <c r="H37" s="154"/>
      <c r="I37" s="155"/>
      <c r="J37" s="156"/>
      <c r="K37" s="143" t="s">
        <v>4270</v>
      </c>
      <c r="L37" s="107"/>
      <c r="M37" s="171"/>
      <c r="N37" s="172"/>
      <c r="O37" s="172"/>
      <c r="P37" s="158"/>
      <c r="Q37" s="159" t="s">
        <v>4269</v>
      </c>
      <c r="R37" s="107"/>
    </row>
    <row r="38" spans="1:18" ht="30.75" thickBot="1" x14ac:dyDescent="0.3">
      <c r="A38" s="140"/>
      <c r="B38" s="141"/>
      <c r="C38" s="142"/>
      <c r="D38" s="142"/>
      <c r="E38" s="143" t="s">
        <v>4272</v>
      </c>
      <c r="F38" s="107"/>
      <c r="G38" s="153"/>
      <c r="H38" s="154"/>
      <c r="I38" s="155"/>
      <c r="J38" s="156"/>
      <c r="K38" s="143" t="s">
        <v>4272</v>
      </c>
      <c r="L38" s="107"/>
      <c r="M38" s="173"/>
      <c r="N38" s="174"/>
      <c r="O38" s="174"/>
      <c r="P38" s="165"/>
      <c r="Q38" s="166" t="s">
        <v>4271</v>
      </c>
      <c r="R38" s="107"/>
    </row>
    <row r="39" spans="1:18" ht="31.5" customHeight="1" x14ac:dyDescent="0.25">
      <c r="A39" s="140"/>
      <c r="B39" s="141"/>
      <c r="C39" s="142"/>
      <c r="D39" s="142"/>
      <c r="E39" s="143" t="s">
        <v>4274</v>
      </c>
      <c r="F39" s="107"/>
      <c r="G39" s="153"/>
      <c r="H39" s="154"/>
      <c r="I39" s="155"/>
      <c r="J39" s="156"/>
      <c r="K39" s="143" t="s">
        <v>4274</v>
      </c>
      <c r="L39" s="107"/>
      <c r="M39" s="110"/>
      <c r="N39" s="110"/>
      <c r="O39" s="110"/>
      <c r="P39" s="110"/>
      <c r="Q39" s="110"/>
      <c r="R39" s="110"/>
    </row>
    <row r="40" spans="1:18" ht="30.75" thickBot="1" x14ac:dyDescent="0.3">
      <c r="A40" s="140"/>
      <c r="B40" s="141"/>
      <c r="C40" s="142"/>
      <c r="D40" s="142"/>
      <c r="E40" s="143" t="s">
        <v>4275</v>
      </c>
      <c r="F40" s="107"/>
      <c r="G40" s="153"/>
      <c r="H40" s="154"/>
      <c r="I40" s="155"/>
      <c r="J40" s="156"/>
      <c r="K40" s="143" t="s">
        <v>4275</v>
      </c>
      <c r="L40" s="107"/>
      <c r="M40" s="110"/>
      <c r="N40" s="110"/>
      <c r="O40" s="110"/>
      <c r="P40" s="110"/>
      <c r="Q40" s="110"/>
      <c r="R40" s="110"/>
    </row>
    <row r="41" spans="1:18" ht="31.5" customHeight="1" x14ac:dyDescent="0.25">
      <c r="A41" s="140" t="s">
        <v>4279</v>
      </c>
      <c r="B41" s="141" t="s">
        <v>4256</v>
      </c>
      <c r="C41" s="142" t="s">
        <v>4257</v>
      </c>
      <c r="D41" s="142" t="s">
        <v>4258</v>
      </c>
      <c r="E41" s="143" t="s">
        <v>4259</v>
      </c>
      <c r="F41" s="107"/>
      <c r="G41" s="153"/>
      <c r="H41" s="146" t="s">
        <v>4282</v>
      </c>
      <c r="I41" s="147" t="s">
        <v>4261</v>
      </c>
      <c r="J41" s="148"/>
      <c r="K41" s="143" t="s">
        <v>4259</v>
      </c>
      <c r="L41" s="107"/>
      <c r="M41" s="175" t="s">
        <v>4243</v>
      </c>
      <c r="N41" s="176"/>
      <c r="O41" s="176"/>
      <c r="P41" s="177" t="s">
        <v>4283</v>
      </c>
      <c r="Q41" s="178" t="s">
        <v>4284</v>
      </c>
      <c r="R41" s="110"/>
    </row>
    <row r="42" spans="1:18" ht="16.5" thickBot="1" x14ac:dyDescent="0.3">
      <c r="A42" s="140"/>
      <c r="B42" s="141"/>
      <c r="C42" s="142"/>
      <c r="D42" s="142"/>
      <c r="E42" s="143" t="s">
        <v>4264</v>
      </c>
      <c r="F42" s="107"/>
      <c r="G42" s="153"/>
      <c r="H42" s="154"/>
      <c r="I42" s="155"/>
      <c r="J42" s="156"/>
      <c r="K42" s="143" t="s">
        <v>4264</v>
      </c>
      <c r="L42" s="107"/>
      <c r="M42" s="179"/>
      <c r="N42" s="180"/>
      <c r="O42" s="180"/>
      <c r="P42" s="181"/>
      <c r="Q42" s="182"/>
      <c r="R42" s="110"/>
    </row>
    <row r="43" spans="1:18" ht="31.5" customHeight="1" x14ac:dyDescent="0.25">
      <c r="A43" s="140"/>
      <c r="B43" s="141"/>
      <c r="C43" s="142"/>
      <c r="D43" s="142"/>
      <c r="E43" s="143" t="s">
        <v>4266</v>
      </c>
      <c r="F43" s="107"/>
      <c r="G43" s="153"/>
      <c r="H43" s="154"/>
      <c r="I43" s="155"/>
      <c r="J43" s="156"/>
      <c r="K43" s="143" t="s">
        <v>4266</v>
      </c>
      <c r="L43" s="107"/>
      <c r="M43" s="183" t="s">
        <v>4255</v>
      </c>
      <c r="N43" s="184"/>
      <c r="O43" s="185"/>
      <c r="P43" s="186" t="s">
        <v>4285</v>
      </c>
      <c r="Q43" s="143" t="s">
        <v>4286</v>
      </c>
      <c r="R43" s="107">
        <f>1*16</f>
        <v>16</v>
      </c>
    </row>
    <row r="44" spans="1:18" x14ac:dyDescent="0.25">
      <c r="A44" s="140"/>
      <c r="B44" s="141"/>
      <c r="C44" s="142"/>
      <c r="D44" s="142"/>
      <c r="E44" s="143" t="s">
        <v>4268</v>
      </c>
      <c r="F44" s="107">
        <f>0.142+0.084+0.022+0.19</f>
        <v>0.43799999999999994</v>
      </c>
      <c r="G44" s="153"/>
      <c r="H44" s="154"/>
      <c r="I44" s="155"/>
      <c r="J44" s="156"/>
      <c r="K44" s="143" t="s">
        <v>4268</v>
      </c>
      <c r="L44" s="107"/>
      <c r="M44" s="187"/>
      <c r="N44" s="188"/>
      <c r="O44" s="189"/>
      <c r="P44" s="190"/>
      <c r="Q44" s="143" t="s">
        <v>4287</v>
      </c>
      <c r="R44" s="107"/>
    </row>
    <row r="45" spans="1:18" ht="31.5" customHeight="1" x14ac:dyDescent="0.25">
      <c r="A45" s="140"/>
      <c r="B45" s="141"/>
      <c r="C45" s="142"/>
      <c r="D45" s="142"/>
      <c r="E45" s="143" t="s">
        <v>4270</v>
      </c>
      <c r="F45" s="107">
        <f>0.163+0.193+0.048+0.249+0.014+0.392</f>
        <v>1.0590000000000002</v>
      </c>
      <c r="G45" s="153"/>
      <c r="H45" s="154"/>
      <c r="I45" s="155"/>
      <c r="J45" s="156"/>
      <c r="K45" s="143" t="s">
        <v>4270</v>
      </c>
      <c r="L45" s="107"/>
      <c r="M45" s="187"/>
      <c r="N45" s="188"/>
      <c r="O45" s="189"/>
      <c r="P45" s="190"/>
      <c r="Q45" s="143" t="s">
        <v>4288</v>
      </c>
      <c r="R45" s="107"/>
    </row>
    <row r="46" spans="1:18" x14ac:dyDescent="0.25">
      <c r="A46" s="140"/>
      <c r="B46" s="141"/>
      <c r="C46" s="142"/>
      <c r="D46" s="142"/>
      <c r="E46" s="143" t="s">
        <v>4272</v>
      </c>
      <c r="F46" s="107">
        <f>0.12+0.148+0.024+0.234+0.502+0.005+0.028</f>
        <v>1.0609999999999999</v>
      </c>
      <c r="G46" s="153"/>
      <c r="H46" s="154"/>
      <c r="I46" s="155"/>
      <c r="J46" s="156"/>
      <c r="K46" s="143" t="s">
        <v>4272</v>
      </c>
      <c r="L46" s="107"/>
      <c r="M46" s="187"/>
      <c r="N46" s="188"/>
      <c r="O46" s="189"/>
      <c r="P46" s="190"/>
      <c r="Q46" s="143" t="s">
        <v>4289</v>
      </c>
      <c r="R46" s="107"/>
    </row>
    <row r="47" spans="1:18" x14ac:dyDescent="0.25">
      <c r="A47" s="140"/>
      <c r="B47" s="141"/>
      <c r="C47" s="142"/>
      <c r="D47" s="142"/>
      <c r="E47" s="143" t="s">
        <v>4274</v>
      </c>
      <c r="F47" s="107"/>
      <c r="G47" s="153"/>
      <c r="H47" s="154"/>
      <c r="I47" s="155"/>
      <c r="J47" s="156"/>
      <c r="K47" s="143" t="s">
        <v>4274</v>
      </c>
      <c r="L47" s="107"/>
      <c r="M47" s="187"/>
      <c r="N47" s="188"/>
      <c r="O47" s="189"/>
      <c r="P47" s="190"/>
      <c r="Q47" s="143" t="s">
        <v>4290</v>
      </c>
      <c r="R47" s="107">
        <f>1*130</f>
        <v>130</v>
      </c>
    </row>
    <row r="48" spans="1:18" ht="30" x14ac:dyDescent="0.25">
      <c r="A48" s="140"/>
      <c r="B48" s="141"/>
      <c r="C48" s="142"/>
      <c r="D48" s="142"/>
      <c r="E48" s="143" t="s">
        <v>4275</v>
      </c>
      <c r="F48" s="107"/>
      <c r="G48" s="153"/>
      <c r="H48" s="154"/>
      <c r="I48" s="155"/>
      <c r="J48" s="156"/>
      <c r="K48" s="143" t="s">
        <v>4275</v>
      </c>
      <c r="L48" s="107"/>
      <c r="M48" s="187"/>
      <c r="N48" s="188"/>
      <c r="O48" s="189"/>
      <c r="P48" s="190"/>
      <c r="Q48" s="143" t="s">
        <v>4291</v>
      </c>
      <c r="R48" s="107">
        <f>1*100+1*150+1*70+1*150+1*50</f>
        <v>520</v>
      </c>
    </row>
    <row r="49" spans="1:18" ht="31.5" customHeight="1" x14ac:dyDescent="0.25">
      <c r="A49" s="140"/>
      <c r="B49" s="141"/>
      <c r="C49" s="142"/>
      <c r="D49" s="142" t="s">
        <v>4276</v>
      </c>
      <c r="E49" s="143" t="s">
        <v>4259</v>
      </c>
      <c r="F49" s="107"/>
      <c r="G49" s="153"/>
      <c r="H49" s="154"/>
      <c r="I49" s="147" t="s">
        <v>4277</v>
      </c>
      <c r="J49" s="148"/>
      <c r="K49" s="143" t="s">
        <v>4259</v>
      </c>
      <c r="L49" s="107"/>
      <c r="M49" s="187"/>
      <c r="N49" s="188"/>
      <c r="O49" s="189"/>
      <c r="P49" s="190"/>
      <c r="Q49" s="143" t="s">
        <v>4292</v>
      </c>
      <c r="R49" s="107"/>
    </row>
    <row r="50" spans="1:18" x14ac:dyDescent="0.25">
      <c r="A50" s="140"/>
      <c r="B50" s="141"/>
      <c r="C50" s="142"/>
      <c r="D50" s="142"/>
      <c r="E50" s="143" t="s">
        <v>4264</v>
      </c>
      <c r="F50" s="107"/>
      <c r="G50" s="153"/>
      <c r="H50" s="154"/>
      <c r="I50" s="155"/>
      <c r="J50" s="156"/>
      <c r="K50" s="143" t="s">
        <v>4264</v>
      </c>
      <c r="L50" s="107"/>
      <c r="M50" s="187"/>
      <c r="N50" s="188"/>
      <c r="O50" s="189"/>
      <c r="P50" s="190"/>
      <c r="Q50" s="143" t="s">
        <v>4293</v>
      </c>
      <c r="R50" s="107"/>
    </row>
    <row r="51" spans="1:18" ht="31.5" customHeight="1" x14ac:dyDescent="0.25">
      <c r="A51" s="140"/>
      <c r="B51" s="141"/>
      <c r="C51" s="142"/>
      <c r="D51" s="142"/>
      <c r="E51" s="143" t="s">
        <v>4266</v>
      </c>
      <c r="F51" s="107"/>
      <c r="G51" s="153"/>
      <c r="H51" s="154"/>
      <c r="I51" s="155"/>
      <c r="J51" s="156"/>
      <c r="K51" s="143" t="s">
        <v>4266</v>
      </c>
      <c r="L51" s="107"/>
      <c r="M51" s="187"/>
      <c r="N51" s="188"/>
      <c r="O51" s="189"/>
      <c r="P51" s="190"/>
      <c r="Q51" s="143" t="s">
        <v>4294</v>
      </c>
      <c r="R51" s="107"/>
    </row>
    <row r="52" spans="1:18" ht="30" x14ac:dyDescent="0.25">
      <c r="A52" s="140"/>
      <c r="B52" s="141"/>
      <c r="C52" s="142"/>
      <c r="D52" s="142"/>
      <c r="E52" s="143" t="s">
        <v>4268</v>
      </c>
      <c r="F52" s="107"/>
      <c r="G52" s="153"/>
      <c r="H52" s="154"/>
      <c r="I52" s="155"/>
      <c r="J52" s="156"/>
      <c r="K52" s="143" t="s">
        <v>4268</v>
      </c>
      <c r="L52" s="107"/>
      <c r="M52" s="187"/>
      <c r="N52" s="188"/>
      <c r="O52" s="189"/>
      <c r="P52" s="190"/>
      <c r="Q52" s="143" t="s">
        <v>4295</v>
      </c>
      <c r="R52" s="107"/>
    </row>
    <row r="53" spans="1:18" ht="30" x14ac:dyDescent="0.25">
      <c r="A53" s="140"/>
      <c r="B53" s="141"/>
      <c r="C53" s="142"/>
      <c r="D53" s="142"/>
      <c r="E53" s="143" t="s">
        <v>4270</v>
      </c>
      <c r="F53" s="107"/>
      <c r="G53" s="153"/>
      <c r="H53" s="154"/>
      <c r="I53" s="155"/>
      <c r="J53" s="156"/>
      <c r="K53" s="143" t="s">
        <v>4270</v>
      </c>
      <c r="L53" s="107"/>
      <c r="M53" s="187"/>
      <c r="N53" s="188"/>
      <c r="O53" s="189"/>
      <c r="P53" s="190"/>
      <c r="Q53" s="143" t="s">
        <v>4296</v>
      </c>
      <c r="R53" s="107"/>
    </row>
    <row r="54" spans="1:18" ht="30" x14ac:dyDescent="0.25">
      <c r="A54" s="140"/>
      <c r="B54" s="141"/>
      <c r="C54" s="142"/>
      <c r="D54" s="142"/>
      <c r="E54" s="143" t="s">
        <v>4272</v>
      </c>
      <c r="F54" s="107"/>
      <c r="G54" s="153"/>
      <c r="H54" s="154"/>
      <c r="I54" s="155"/>
      <c r="J54" s="156"/>
      <c r="K54" s="143" t="s">
        <v>4272</v>
      </c>
      <c r="L54" s="107"/>
      <c r="M54" s="187"/>
      <c r="N54" s="188"/>
      <c r="O54" s="189"/>
      <c r="P54" s="191"/>
      <c r="Q54" s="143" t="s">
        <v>4297</v>
      </c>
      <c r="R54" s="107"/>
    </row>
    <row r="55" spans="1:18" ht="31.5" customHeight="1" x14ac:dyDescent="0.25">
      <c r="A55" s="140"/>
      <c r="B55" s="141"/>
      <c r="C55" s="142"/>
      <c r="D55" s="142"/>
      <c r="E55" s="143" t="s">
        <v>4274</v>
      </c>
      <c r="F55" s="107"/>
      <c r="G55" s="153"/>
      <c r="H55" s="154"/>
      <c r="I55" s="155"/>
      <c r="J55" s="156"/>
      <c r="K55" s="143" t="s">
        <v>4274</v>
      </c>
      <c r="L55" s="107"/>
      <c r="M55" s="187"/>
      <c r="N55" s="188"/>
      <c r="O55" s="189"/>
      <c r="P55" s="142" t="s">
        <v>4298</v>
      </c>
      <c r="Q55" s="143" t="s">
        <v>4286</v>
      </c>
      <c r="R55" s="107"/>
    </row>
    <row r="56" spans="1:18" ht="30" x14ac:dyDescent="0.25">
      <c r="A56" s="140"/>
      <c r="B56" s="141"/>
      <c r="C56" s="142"/>
      <c r="D56" s="142"/>
      <c r="E56" s="143" t="s">
        <v>4275</v>
      </c>
      <c r="F56" s="107"/>
      <c r="G56" s="153"/>
      <c r="H56" s="154"/>
      <c r="I56" s="155"/>
      <c r="J56" s="156"/>
      <c r="K56" s="143" t="s">
        <v>4275</v>
      </c>
      <c r="L56" s="107"/>
      <c r="M56" s="187"/>
      <c r="N56" s="188"/>
      <c r="O56" s="189"/>
      <c r="P56" s="142"/>
      <c r="Q56" s="143" t="s">
        <v>4287</v>
      </c>
      <c r="R56" s="107"/>
    </row>
    <row r="57" spans="1:18" ht="31.5" customHeight="1" x14ac:dyDescent="0.25">
      <c r="A57" s="140"/>
      <c r="B57" s="141"/>
      <c r="C57" s="142" t="s">
        <v>4280</v>
      </c>
      <c r="D57" s="142" t="s">
        <v>4258</v>
      </c>
      <c r="E57" s="143" t="s">
        <v>4259</v>
      </c>
      <c r="F57" s="107"/>
      <c r="G57" s="192" t="s">
        <v>4279</v>
      </c>
      <c r="H57" s="141" t="s">
        <v>4260</v>
      </c>
      <c r="I57" s="193" t="s">
        <v>4261</v>
      </c>
      <c r="J57" s="193"/>
      <c r="K57" s="143" t="s">
        <v>4259</v>
      </c>
      <c r="L57" s="107"/>
      <c r="M57" s="187"/>
      <c r="N57" s="188"/>
      <c r="O57" s="189"/>
      <c r="P57" s="142"/>
      <c r="Q57" s="143" t="s">
        <v>4288</v>
      </c>
      <c r="R57" s="107"/>
    </row>
    <row r="58" spans="1:18" x14ac:dyDescent="0.25">
      <c r="A58" s="140"/>
      <c r="B58" s="141"/>
      <c r="C58" s="142"/>
      <c r="D58" s="142"/>
      <c r="E58" s="143" t="s">
        <v>4264</v>
      </c>
      <c r="F58" s="107"/>
      <c r="G58" s="192"/>
      <c r="H58" s="141"/>
      <c r="I58" s="193"/>
      <c r="J58" s="193"/>
      <c r="K58" s="143" t="s">
        <v>4264</v>
      </c>
      <c r="L58" s="194"/>
      <c r="M58" s="187"/>
      <c r="N58" s="188"/>
      <c r="O58" s="189"/>
      <c r="P58" s="142"/>
      <c r="Q58" s="143" t="s">
        <v>4289</v>
      </c>
      <c r="R58" s="107"/>
    </row>
    <row r="59" spans="1:18" ht="31.5" customHeight="1" x14ac:dyDescent="0.25">
      <c r="A59" s="140"/>
      <c r="B59" s="141"/>
      <c r="C59" s="142"/>
      <c r="D59" s="142"/>
      <c r="E59" s="143" t="s">
        <v>4266</v>
      </c>
      <c r="F59" s="107"/>
      <c r="G59" s="192"/>
      <c r="H59" s="141"/>
      <c r="I59" s="193"/>
      <c r="J59" s="193"/>
      <c r="K59" s="143" t="s">
        <v>4266</v>
      </c>
      <c r="L59" s="107"/>
      <c r="M59" s="187"/>
      <c r="N59" s="188"/>
      <c r="O59" s="189"/>
      <c r="P59" s="142"/>
      <c r="Q59" s="143" t="s">
        <v>4290</v>
      </c>
      <c r="R59" s="107"/>
    </row>
    <row r="60" spans="1:18" x14ac:dyDescent="0.25">
      <c r="A60" s="140"/>
      <c r="B60" s="141"/>
      <c r="C60" s="142"/>
      <c r="D60" s="142"/>
      <c r="E60" s="143" t="s">
        <v>4268</v>
      </c>
      <c r="F60" s="107"/>
      <c r="G60" s="192"/>
      <c r="H60" s="141"/>
      <c r="I60" s="193"/>
      <c r="J60" s="193"/>
      <c r="K60" s="143" t="s">
        <v>4268</v>
      </c>
      <c r="L60" s="107"/>
      <c r="M60" s="187"/>
      <c r="N60" s="188"/>
      <c r="O60" s="189"/>
      <c r="P60" s="142"/>
      <c r="Q60" s="143" t="s">
        <v>4291</v>
      </c>
      <c r="R60" s="107"/>
    </row>
    <row r="61" spans="1:18" ht="31.5" customHeight="1" x14ac:dyDescent="0.25">
      <c r="A61" s="140"/>
      <c r="B61" s="141"/>
      <c r="C61" s="142"/>
      <c r="D61" s="142"/>
      <c r="E61" s="143" t="s">
        <v>4270</v>
      </c>
      <c r="F61" s="107"/>
      <c r="G61" s="192"/>
      <c r="H61" s="141"/>
      <c r="I61" s="193"/>
      <c r="J61" s="193"/>
      <c r="K61" s="143" t="s">
        <v>4270</v>
      </c>
      <c r="L61" s="107"/>
      <c r="M61" s="187"/>
      <c r="N61" s="188"/>
      <c r="O61" s="189"/>
      <c r="P61" s="142"/>
      <c r="Q61" s="143" t="s">
        <v>4292</v>
      </c>
      <c r="R61" s="107"/>
    </row>
    <row r="62" spans="1:18" x14ac:dyDescent="0.25">
      <c r="A62" s="140"/>
      <c r="B62" s="141"/>
      <c r="C62" s="142"/>
      <c r="D62" s="142"/>
      <c r="E62" s="143" t="s">
        <v>4272</v>
      </c>
      <c r="F62" s="107"/>
      <c r="G62" s="192"/>
      <c r="H62" s="141"/>
      <c r="I62" s="193"/>
      <c r="J62" s="193"/>
      <c r="K62" s="143" t="s">
        <v>4272</v>
      </c>
      <c r="L62" s="107"/>
      <c r="M62" s="187"/>
      <c r="N62" s="188"/>
      <c r="O62" s="189"/>
      <c r="P62" s="142"/>
      <c r="Q62" s="143" t="s">
        <v>4293</v>
      </c>
      <c r="R62" s="107">
        <f>2*150</f>
        <v>300</v>
      </c>
    </row>
    <row r="63" spans="1:18" ht="31.5" customHeight="1" x14ac:dyDescent="0.25">
      <c r="A63" s="140"/>
      <c r="B63" s="141"/>
      <c r="C63" s="142"/>
      <c r="D63" s="142"/>
      <c r="E63" s="143" t="s">
        <v>4274</v>
      </c>
      <c r="F63" s="107"/>
      <c r="G63" s="192"/>
      <c r="H63" s="141"/>
      <c r="I63" s="193"/>
      <c r="J63" s="193"/>
      <c r="K63" s="143" t="s">
        <v>4274</v>
      </c>
      <c r="L63" s="107"/>
      <c r="M63" s="187"/>
      <c r="N63" s="188"/>
      <c r="O63" s="189"/>
      <c r="P63" s="142"/>
      <c r="Q63" s="143" t="s">
        <v>4294</v>
      </c>
      <c r="R63" s="107"/>
    </row>
    <row r="64" spans="1:18" ht="30" x14ac:dyDescent="0.25">
      <c r="A64" s="140"/>
      <c r="B64" s="141"/>
      <c r="C64" s="142"/>
      <c r="D64" s="142"/>
      <c r="E64" s="143" t="s">
        <v>4275</v>
      </c>
      <c r="F64" s="107"/>
      <c r="G64" s="192"/>
      <c r="H64" s="141"/>
      <c r="I64" s="193"/>
      <c r="J64" s="193"/>
      <c r="K64" s="143" t="s">
        <v>4275</v>
      </c>
      <c r="L64" s="107"/>
      <c r="M64" s="187"/>
      <c r="N64" s="188"/>
      <c r="O64" s="189"/>
      <c r="P64" s="142"/>
      <c r="Q64" s="143" t="s">
        <v>4295</v>
      </c>
      <c r="R64" s="107"/>
    </row>
    <row r="65" spans="1:18" ht="30" x14ac:dyDescent="0.25">
      <c r="A65" s="140"/>
      <c r="B65" s="141"/>
      <c r="C65" s="142"/>
      <c r="D65" s="142" t="s">
        <v>4276</v>
      </c>
      <c r="E65" s="143" t="s">
        <v>4259</v>
      </c>
      <c r="F65" s="107"/>
      <c r="G65" s="192"/>
      <c r="H65" s="141"/>
      <c r="I65" s="193" t="s">
        <v>4277</v>
      </c>
      <c r="J65" s="193"/>
      <c r="K65" s="143" t="s">
        <v>4259</v>
      </c>
      <c r="L65" s="107"/>
      <c r="M65" s="187"/>
      <c r="N65" s="188"/>
      <c r="O65" s="189"/>
      <c r="P65" s="142"/>
      <c r="Q65" s="143" t="s">
        <v>4296</v>
      </c>
      <c r="R65" s="107"/>
    </row>
    <row r="66" spans="1:18" ht="30" x14ac:dyDescent="0.25">
      <c r="A66" s="140"/>
      <c r="B66" s="141"/>
      <c r="C66" s="142"/>
      <c r="D66" s="142"/>
      <c r="E66" s="143" t="s">
        <v>4264</v>
      </c>
      <c r="F66" s="107"/>
      <c r="G66" s="192"/>
      <c r="H66" s="141"/>
      <c r="I66" s="193"/>
      <c r="J66" s="193"/>
      <c r="K66" s="143" t="s">
        <v>4264</v>
      </c>
      <c r="L66" s="107"/>
      <c r="M66" s="195"/>
      <c r="N66" s="196"/>
      <c r="O66" s="197"/>
      <c r="P66" s="142"/>
      <c r="Q66" s="143" t="s">
        <v>4297</v>
      </c>
      <c r="R66" s="107"/>
    </row>
    <row r="67" spans="1:18" x14ac:dyDescent="0.25">
      <c r="A67" s="140"/>
      <c r="B67" s="141"/>
      <c r="C67" s="142"/>
      <c r="D67" s="142"/>
      <c r="E67" s="143" t="s">
        <v>4266</v>
      </c>
      <c r="F67" s="107"/>
      <c r="G67" s="192"/>
      <c r="H67" s="141"/>
      <c r="I67" s="193"/>
      <c r="J67" s="193"/>
      <c r="K67" s="143" t="s">
        <v>4266</v>
      </c>
      <c r="L67" s="107"/>
      <c r="M67" s="198" t="s">
        <v>4279</v>
      </c>
      <c r="N67" s="199"/>
      <c r="O67" s="200"/>
      <c r="P67" s="191" t="s">
        <v>4285</v>
      </c>
      <c r="Q67" s="143" t="s">
        <v>4286</v>
      </c>
      <c r="R67" s="107"/>
    </row>
    <row r="68" spans="1:18" x14ac:dyDescent="0.25">
      <c r="A68" s="140"/>
      <c r="B68" s="141"/>
      <c r="C68" s="142"/>
      <c r="D68" s="142"/>
      <c r="E68" s="143" t="s">
        <v>4268</v>
      </c>
      <c r="F68" s="107"/>
      <c r="G68" s="192"/>
      <c r="H68" s="141"/>
      <c r="I68" s="193"/>
      <c r="J68" s="193"/>
      <c r="K68" s="143" t="s">
        <v>4268</v>
      </c>
      <c r="L68" s="107"/>
      <c r="M68" s="187"/>
      <c r="N68" s="188"/>
      <c r="O68" s="189"/>
      <c r="P68" s="142"/>
      <c r="Q68" s="143" t="s">
        <v>4287</v>
      </c>
      <c r="R68" s="107"/>
    </row>
    <row r="69" spans="1:18" ht="31.5" customHeight="1" x14ac:dyDescent="0.25">
      <c r="A69" s="140"/>
      <c r="B69" s="141"/>
      <c r="C69" s="142"/>
      <c r="D69" s="142"/>
      <c r="E69" s="143" t="s">
        <v>4270</v>
      </c>
      <c r="F69" s="107"/>
      <c r="G69" s="192"/>
      <c r="H69" s="141"/>
      <c r="I69" s="193"/>
      <c r="J69" s="193"/>
      <c r="K69" s="143" t="s">
        <v>4270</v>
      </c>
      <c r="L69" s="107"/>
      <c r="M69" s="187"/>
      <c r="N69" s="188"/>
      <c r="O69" s="189"/>
      <c r="P69" s="142"/>
      <c r="Q69" s="143" t="s">
        <v>4288</v>
      </c>
      <c r="R69" s="107"/>
    </row>
    <row r="70" spans="1:18" ht="15.75" customHeight="1" x14ac:dyDescent="0.25">
      <c r="A70" s="140"/>
      <c r="B70" s="141"/>
      <c r="C70" s="142"/>
      <c r="D70" s="142"/>
      <c r="E70" s="143" t="s">
        <v>4272</v>
      </c>
      <c r="F70" s="107"/>
      <c r="G70" s="192"/>
      <c r="H70" s="141"/>
      <c r="I70" s="193"/>
      <c r="J70" s="193"/>
      <c r="K70" s="143" t="s">
        <v>4272</v>
      </c>
      <c r="L70" s="107"/>
      <c r="M70" s="187"/>
      <c r="N70" s="188"/>
      <c r="O70" s="189"/>
      <c r="P70" s="142"/>
      <c r="Q70" s="143" t="s">
        <v>4289</v>
      </c>
      <c r="R70" s="107"/>
    </row>
    <row r="71" spans="1:18" ht="31.5" customHeight="1" x14ac:dyDescent="0.25">
      <c r="A71" s="140"/>
      <c r="B71" s="141"/>
      <c r="C71" s="142"/>
      <c r="D71" s="142"/>
      <c r="E71" s="143" t="s">
        <v>4274</v>
      </c>
      <c r="F71" s="107"/>
      <c r="G71" s="192"/>
      <c r="H71" s="141"/>
      <c r="I71" s="193"/>
      <c r="J71" s="193"/>
      <c r="K71" s="143" t="s">
        <v>4274</v>
      </c>
      <c r="L71" s="107"/>
      <c r="M71" s="187"/>
      <c r="N71" s="188"/>
      <c r="O71" s="189"/>
      <c r="P71" s="142"/>
      <c r="Q71" s="143" t="s">
        <v>4290</v>
      </c>
      <c r="R71" s="107">
        <f>1*60+1*150</f>
        <v>210</v>
      </c>
    </row>
    <row r="72" spans="1:18" ht="32.25" customHeight="1" thickBot="1" x14ac:dyDescent="0.3">
      <c r="A72" s="201"/>
      <c r="B72" s="202"/>
      <c r="C72" s="142"/>
      <c r="D72" s="142"/>
      <c r="E72" s="143" t="s">
        <v>4275</v>
      </c>
      <c r="F72" s="107"/>
      <c r="G72" s="192"/>
      <c r="H72" s="141"/>
      <c r="I72" s="193"/>
      <c r="J72" s="193"/>
      <c r="K72" s="143" t="s">
        <v>4275</v>
      </c>
      <c r="L72" s="107"/>
      <c r="M72" s="187"/>
      <c r="N72" s="188"/>
      <c r="O72" s="189"/>
      <c r="P72" s="142"/>
      <c r="Q72" s="143" t="s">
        <v>4291</v>
      </c>
      <c r="R72" s="107">
        <f>1*150+1*150</f>
        <v>300</v>
      </c>
    </row>
    <row r="73" spans="1:18" ht="30" x14ac:dyDescent="0.25">
      <c r="A73" s="203"/>
      <c r="B73" s="204"/>
      <c r="C73" s="203"/>
      <c r="D73" s="205"/>
      <c r="E73" s="205"/>
      <c r="F73" s="110"/>
      <c r="G73" s="192"/>
      <c r="H73" s="141" t="s">
        <v>4281</v>
      </c>
      <c r="I73" s="193" t="s">
        <v>4261</v>
      </c>
      <c r="J73" s="193"/>
      <c r="K73" s="143" t="s">
        <v>4259</v>
      </c>
      <c r="L73" s="107"/>
      <c r="M73" s="187"/>
      <c r="N73" s="188"/>
      <c r="O73" s="189"/>
      <c r="P73" s="142"/>
      <c r="Q73" s="143" t="s">
        <v>4292</v>
      </c>
      <c r="R73" s="107"/>
    </row>
    <row r="74" spans="1:18" x14ac:dyDescent="0.25">
      <c r="A74" s="203"/>
      <c r="B74" s="204"/>
      <c r="C74" s="203"/>
      <c r="D74" s="205"/>
      <c r="E74" s="205"/>
      <c r="F74" s="110"/>
      <c r="G74" s="192"/>
      <c r="H74" s="141"/>
      <c r="I74" s="193"/>
      <c r="J74" s="193"/>
      <c r="K74" s="143" t="s">
        <v>4264</v>
      </c>
      <c r="L74" s="107"/>
      <c r="M74" s="187"/>
      <c r="N74" s="188"/>
      <c r="O74" s="189"/>
      <c r="P74" s="142"/>
      <c r="Q74" s="143" t="s">
        <v>4293</v>
      </c>
      <c r="R74" s="107"/>
    </row>
    <row r="75" spans="1:18" ht="31.5" customHeight="1" x14ac:dyDescent="0.25">
      <c r="A75" s="203"/>
      <c r="B75" s="204"/>
      <c r="C75" s="203"/>
      <c r="D75" s="205"/>
      <c r="E75" s="205"/>
      <c r="F75" s="110"/>
      <c r="G75" s="192"/>
      <c r="H75" s="141"/>
      <c r="I75" s="193"/>
      <c r="J75" s="193"/>
      <c r="K75" s="143" t="s">
        <v>4266</v>
      </c>
      <c r="L75" s="107"/>
      <c r="M75" s="187"/>
      <c r="N75" s="188"/>
      <c r="O75" s="189"/>
      <c r="P75" s="142"/>
      <c r="Q75" s="143" t="s">
        <v>4294</v>
      </c>
      <c r="R75" s="107"/>
    </row>
    <row r="76" spans="1:18" ht="30" x14ac:dyDescent="0.25">
      <c r="A76" s="203"/>
      <c r="B76" s="204"/>
      <c r="C76" s="203"/>
      <c r="D76" s="205"/>
      <c r="E76" s="205"/>
      <c r="F76" s="110"/>
      <c r="G76" s="192"/>
      <c r="H76" s="141"/>
      <c r="I76" s="193"/>
      <c r="J76" s="193"/>
      <c r="K76" s="143" t="s">
        <v>4268</v>
      </c>
      <c r="L76" s="107"/>
      <c r="M76" s="187"/>
      <c r="N76" s="188"/>
      <c r="O76" s="189"/>
      <c r="P76" s="142"/>
      <c r="Q76" s="143" t="s">
        <v>4295</v>
      </c>
      <c r="R76" s="107"/>
    </row>
    <row r="77" spans="1:18" ht="30" x14ac:dyDescent="0.25">
      <c r="A77" s="206"/>
      <c r="B77" s="206"/>
      <c r="C77" s="206"/>
      <c r="D77" s="206"/>
      <c r="E77" s="207"/>
      <c r="F77" s="110"/>
      <c r="G77" s="192"/>
      <c r="H77" s="141"/>
      <c r="I77" s="193"/>
      <c r="J77" s="193"/>
      <c r="K77" s="143" t="s">
        <v>4270</v>
      </c>
      <c r="L77" s="107"/>
      <c r="M77" s="187"/>
      <c r="N77" s="188"/>
      <c r="O77" s="189"/>
      <c r="P77" s="142"/>
      <c r="Q77" s="143" t="s">
        <v>4296</v>
      </c>
      <c r="R77" s="107"/>
    </row>
    <row r="78" spans="1:18" ht="32.25" customHeight="1" thickBot="1" x14ac:dyDescent="0.35">
      <c r="A78" s="208" t="s">
        <v>4242</v>
      </c>
      <c r="B78" s="209"/>
      <c r="C78" s="210"/>
      <c r="D78" s="210"/>
      <c r="E78" s="210"/>
      <c r="F78" s="110"/>
      <c r="G78" s="192"/>
      <c r="H78" s="141"/>
      <c r="I78" s="193"/>
      <c r="J78" s="193"/>
      <c r="K78" s="143" t="s">
        <v>4272</v>
      </c>
      <c r="L78" s="107"/>
      <c r="M78" s="187"/>
      <c r="N78" s="188"/>
      <c r="O78" s="189"/>
      <c r="P78" s="142"/>
      <c r="Q78" s="143" t="s">
        <v>4297</v>
      </c>
      <c r="R78" s="107"/>
    </row>
    <row r="79" spans="1:18" ht="30" x14ac:dyDescent="0.25">
      <c r="A79" s="140" t="s">
        <v>4255</v>
      </c>
      <c r="B79" s="141" t="s">
        <v>4256</v>
      </c>
      <c r="C79" s="142" t="s">
        <v>4257</v>
      </c>
      <c r="D79" s="142" t="s">
        <v>4258</v>
      </c>
      <c r="E79" s="143" t="s">
        <v>4259</v>
      </c>
      <c r="F79" s="107"/>
      <c r="G79" s="192"/>
      <c r="H79" s="141"/>
      <c r="I79" s="193"/>
      <c r="J79" s="193"/>
      <c r="K79" s="143" t="s">
        <v>4274</v>
      </c>
      <c r="L79" s="107"/>
      <c r="M79" s="187"/>
      <c r="N79" s="188"/>
      <c r="O79" s="189"/>
      <c r="P79" s="142" t="s">
        <v>4298</v>
      </c>
      <c r="Q79" s="143" t="s">
        <v>4286</v>
      </c>
      <c r="R79" s="107"/>
    </row>
    <row r="80" spans="1:18" ht="30" x14ac:dyDescent="0.25">
      <c r="A80" s="140"/>
      <c r="B80" s="141"/>
      <c r="C80" s="142"/>
      <c r="D80" s="142"/>
      <c r="E80" s="143" t="s">
        <v>4264</v>
      </c>
      <c r="F80" s="107"/>
      <c r="G80" s="192"/>
      <c r="H80" s="141"/>
      <c r="I80" s="193"/>
      <c r="J80" s="193"/>
      <c r="K80" s="143" t="s">
        <v>4275</v>
      </c>
      <c r="L80" s="107"/>
      <c r="M80" s="187"/>
      <c r="N80" s="188"/>
      <c r="O80" s="189"/>
      <c r="P80" s="142"/>
      <c r="Q80" s="143" t="s">
        <v>4287</v>
      </c>
      <c r="R80" s="107"/>
    </row>
    <row r="81" spans="1:18" ht="31.5" customHeight="1" x14ac:dyDescent="0.25">
      <c r="A81" s="140"/>
      <c r="B81" s="141"/>
      <c r="C81" s="142"/>
      <c r="D81" s="142"/>
      <c r="E81" s="143" t="s">
        <v>4266</v>
      </c>
      <c r="F81" s="107"/>
      <c r="G81" s="192"/>
      <c r="H81" s="141"/>
      <c r="I81" s="193" t="s">
        <v>4277</v>
      </c>
      <c r="J81" s="193"/>
      <c r="K81" s="143" t="s">
        <v>4259</v>
      </c>
      <c r="L81" s="107"/>
      <c r="M81" s="187"/>
      <c r="N81" s="188"/>
      <c r="O81" s="189"/>
      <c r="P81" s="142"/>
      <c r="Q81" s="143" t="s">
        <v>4288</v>
      </c>
      <c r="R81" s="107"/>
    </row>
    <row r="82" spans="1:18" x14ac:dyDescent="0.25">
      <c r="A82" s="140"/>
      <c r="B82" s="141"/>
      <c r="C82" s="142"/>
      <c r="D82" s="142"/>
      <c r="E82" s="143" t="s">
        <v>4268</v>
      </c>
      <c r="F82" s="107">
        <v>0.115</v>
      </c>
      <c r="G82" s="192"/>
      <c r="H82" s="141"/>
      <c r="I82" s="193"/>
      <c r="J82" s="193"/>
      <c r="K82" s="143" t="s">
        <v>4264</v>
      </c>
      <c r="L82" s="107"/>
      <c r="M82" s="187"/>
      <c r="N82" s="188"/>
      <c r="O82" s="189"/>
      <c r="P82" s="142"/>
      <c r="Q82" s="143" t="s">
        <v>4289</v>
      </c>
      <c r="R82" s="107"/>
    </row>
    <row r="83" spans="1:18" ht="31.5" customHeight="1" x14ac:dyDescent="0.25">
      <c r="A83" s="140"/>
      <c r="B83" s="141"/>
      <c r="C83" s="142"/>
      <c r="D83" s="142"/>
      <c r="E83" s="143" t="s">
        <v>4270</v>
      </c>
      <c r="F83" s="107"/>
      <c r="G83" s="192"/>
      <c r="H83" s="141"/>
      <c r="I83" s="193"/>
      <c r="J83" s="193"/>
      <c r="K83" s="143" t="s">
        <v>4266</v>
      </c>
      <c r="L83" s="107"/>
      <c r="M83" s="187"/>
      <c r="N83" s="188"/>
      <c r="O83" s="189"/>
      <c r="P83" s="142"/>
      <c r="Q83" s="143" t="s">
        <v>4290</v>
      </c>
      <c r="R83" s="107"/>
    </row>
    <row r="84" spans="1:18" ht="31.5" customHeight="1" x14ac:dyDescent="0.25">
      <c r="A84" s="140"/>
      <c r="B84" s="141"/>
      <c r="C84" s="142"/>
      <c r="D84" s="142"/>
      <c r="E84" s="143" t="s">
        <v>4272</v>
      </c>
      <c r="F84" s="107"/>
      <c r="G84" s="192"/>
      <c r="H84" s="141"/>
      <c r="I84" s="193"/>
      <c r="J84" s="193"/>
      <c r="K84" s="143" t="s">
        <v>4268</v>
      </c>
      <c r="L84" s="107"/>
      <c r="M84" s="187"/>
      <c r="N84" s="188"/>
      <c r="O84" s="189"/>
      <c r="P84" s="142"/>
      <c r="Q84" s="143" t="s">
        <v>4291</v>
      </c>
      <c r="R84" s="107"/>
    </row>
    <row r="85" spans="1:18" x14ac:dyDescent="0.25">
      <c r="A85" s="140"/>
      <c r="B85" s="141"/>
      <c r="C85" s="142"/>
      <c r="D85" s="142"/>
      <c r="E85" s="143" t="s">
        <v>4274</v>
      </c>
      <c r="F85" s="107"/>
      <c r="G85" s="192"/>
      <c r="H85" s="141"/>
      <c r="I85" s="193"/>
      <c r="J85" s="193"/>
      <c r="K85" s="143" t="s">
        <v>4270</v>
      </c>
      <c r="L85" s="107"/>
      <c r="M85" s="187"/>
      <c r="N85" s="188"/>
      <c r="O85" s="189"/>
      <c r="P85" s="142"/>
      <c r="Q85" s="143" t="s">
        <v>4292</v>
      </c>
      <c r="R85" s="107"/>
    </row>
    <row r="86" spans="1:18" ht="30" x14ac:dyDescent="0.25">
      <c r="A86" s="140"/>
      <c r="B86" s="141"/>
      <c r="C86" s="142"/>
      <c r="D86" s="142"/>
      <c r="E86" s="143" t="s">
        <v>4275</v>
      </c>
      <c r="F86" s="107"/>
      <c r="G86" s="192"/>
      <c r="H86" s="141"/>
      <c r="I86" s="193"/>
      <c r="J86" s="193"/>
      <c r="K86" s="143" t="s">
        <v>4272</v>
      </c>
      <c r="L86" s="107"/>
      <c r="M86" s="187"/>
      <c r="N86" s="188"/>
      <c r="O86" s="189"/>
      <c r="P86" s="142"/>
      <c r="Q86" s="143" t="s">
        <v>4293</v>
      </c>
      <c r="R86" s="107"/>
    </row>
    <row r="87" spans="1:18" ht="31.5" customHeight="1" x14ac:dyDescent="0.25">
      <c r="A87" s="140"/>
      <c r="B87" s="141"/>
      <c r="C87" s="142"/>
      <c r="D87" s="142" t="s">
        <v>4276</v>
      </c>
      <c r="E87" s="143" t="s">
        <v>4259</v>
      </c>
      <c r="F87" s="107"/>
      <c r="G87" s="192"/>
      <c r="H87" s="141"/>
      <c r="I87" s="193"/>
      <c r="J87" s="193"/>
      <c r="K87" s="143" t="s">
        <v>4274</v>
      </c>
      <c r="L87" s="107"/>
      <c r="M87" s="187"/>
      <c r="N87" s="188"/>
      <c r="O87" s="189"/>
      <c r="P87" s="142"/>
      <c r="Q87" s="143" t="s">
        <v>4294</v>
      </c>
      <c r="R87" s="107"/>
    </row>
    <row r="88" spans="1:18" ht="30" x14ac:dyDescent="0.25">
      <c r="A88" s="140"/>
      <c r="B88" s="141"/>
      <c r="C88" s="142"/>
      <c r="D88" s="142"/>
      <c r="E88" s="143" t="s">
        <v>4264</v>
      </c>
      <c r="F88" s="107"/>
      <c r="G88" s="192"/>
      <c r="H88" s="141"/>
      <c r="I88" s="193"/>
      <c r="J88" s="193"/>
      <c r="K88" s="143" t="s">
        <v>4275</v>
      </c>
      <c r="L88" s="107"/>
      <c r="M88" s="187"/>
      <c r="N88" s="188"/>
      <c r="O88" s="189"/>
      <c r="P88" s="142"/>
      <c r="Q88" s="143" t="s">
        <v>4295</v>
      </c>
      <c r="R88" s="107"/>
    </row>
    <row r="89" spans="1:18" ht="30" x14ac:dyDescent="0.25">
      <c r="A89" s="140"/>
      <c r="B89" s="141"/>
      <c r="C89" s="142"/>
      <c r="D89" s="142"/>
      <c r="E89" s="143" t="s">
        <v>4266</v>
      </c>
      <c r="F89" s="107"/>
      <c r="G89" s="192"/>
      <c r="H89" s="141" t="s">
        <v>4282</v>
      </c>
      <c r="I89" s="193" t="s">
        <v>4261</v>
      </c>
      <c r="J89" s="193"/>
      <c r="K89" s="143" t="s">
        <v>4259</v>
      </c>
      <c r="L89" s="107"/>
      <c r="M89" s="187"/>
      <c r="N89" s="188"/>
      <c r="O89" s="189"/>
      <c r="P89" s="142"/>
      <c r="Q89" s="143" t="s">
        <v>4296</v>
      </c>
      <c r="R89" s="107"/>
    </row>
    <row r="90" spans="1:18" ht="31.5" customHeight="1" x14ac:dyDescent="0.25">
      <c r="A90" s="140"/>
      <c r="B90" s="141"/>
      <c r="C90" s="142"/>
      <c r="D90" s="142"/>
      <c r="E90" s="143" t="s">
        <v>4268</v>
      </c>
      <c r="F90" s="107"/>
      <c r="G90" s="192"/>
      <c r="H90" s="141"/>
      <c r="I90" s="193"/>
      <c r="J90" s="193"/>
      <c r="K90" s="143" t="s">
        <v>4264</v>
      </c>
      <c r="L90" s="107"/>
      <c r="M90" s="195"/>
      <c r="N90" s="196"/>
      <c r="O90" s="197"/>
      <c r="P90" s="142"/>
      <c r="Q90" s="143" t="s">
        <v>4297</v>
      </c>
      <c r="R90" s="107"/>
    </row>
    <row r="91" spans="1:18" x14ac:dyDescent="0.25">
      <c r="A91" s="140"/>
      <c r="B91" s="141"/>
      <c r="C91" s="142"/>
      <c r="D91" s="142"/>
      <c r="E91" s="143" t="s">
        <v>4270</v>
      </c>
      <c r="F91" s="107"/>
      <c r="G91" s="192"/>
      <c r="H91" s="141"/>
      <c r="I91" s="193"/>
      <c r="J91" s="193"/>
      <c r="K91" s="143" t="s">
        <v>4266</v>
      </c>
      <c r="L91" s="107"/>
      <c r="M91" s="211"/>
      <c r="N91" s="211"/>
      <c r="O91" s="211"/>
      <c r="P91" s="212"/>
      <c r="Q91" s="134"/>
      <c r="R91" s="110"/>
    </row>
    <row r="92" spans="1:18" x14ac:dyDescent="0.25">
      <c r="A92" s="140"/>
      <c r="B92" s="141"/>
      <c r="C92" s="142"/>
      <c r="D92" s="142"/>
      <c r="E92" s="143" t="s">
        <v>4272</v>
      </c>
      <c r="F92" s="107"/>
      <c r="G92" s="192"/>
      <c r="H92" s="141"/>
      <c r="I92" s="193"/>
      <c r="J92" s="193"/>
      <c r="K92" s="143" t="s">
        <v>4268</v>
      </c>
      <c r="L92" s="107"/>
      <c r="M92" s="211"/>
      <c r="N92" s="211"/>
      <c r="O92" s="211"/>
      <c r="P92" s="212"/>
      <c r="Q92" s="134"/>
      <c r="R92" s="110"/>
    </row>
    <row r="93" spans="1:18" ht="31.5" customHeight="1" x14ac:dyDescent="0.25">
      <c r="A93" s="140"/>
      <c r="B93" s="141"/>
      <c r="C93" s="142"/>
      <c r="D93" s="142"/>
      <c r="E93" s="143" t="s">
        <v>4274</v>
      </c>
      <c r="F93" s="107"/>
      <c r="G93" s="192"/>
      <c r="H93" s="141"/>
      <c r="I93" s="193"/>
      <c r="J93" s="193"/>
      <c r="K93" s="143" t="s">
        <v>4270</v>
      </c>
      <c r="L93" s="107"/>
      <c r="M93" s="211"/>
      <c r="N93" s="211"/>
      <c r="O93" s="211"/>
      <c r="P93" s="212"/>
      <c r="Q93" s="134"/>
      <c r="R93" s="110"/>
    </row>
    <row r="94" spans="1:18" ht="30" x14ac:dyDescent="0.25">
      <c r="A94" s="140"/>
      <c r="B94" s="141"/>
      <c r="C94" s="142"/>
      <c r="D94" s="142"/>
      <c r="E94" s="143" t="s">
        <v>4275</v>
      </c>
      <c r="F94" s="107"/>
      <c r="G94" s="192"/>
      <c r="H94" s="141"/>
      <c r="I94" s="193"/>
      <c r="J94" s="193"/>
      <c r="K94" s="143" t="s">
        <v>4272</v>
      </c>
      <c r="L94" s="107"/>
      <c r="M94" s="211"/>
      <c r="N94" s="211"/>
      <c r="O94" s="211"/>
      <c r="P94" s="212"/>
      <c r="Q94" s="134"/>
      <c r="R94" s="110"/>
    </row>
    <row r="95" spans="1:18" ht="31.5" customHeight="1" x14ac:dyDescent="0.25">
      <c r="A95" s="140"/>
      <c r="B95" s="141"/>
      <c r="C95" s="142" t="s">
        <v>4280</v>
      </c>
      <c r="D95" s="142" t="s">
        <v>4258</v>
      </c>
      <c r="E95" s="143" t="s">
        <v>4259</v>
      </c>
      <c r="F95" s="107"/>
      <c r="G95" s="192"/>
      <c r="H95" s="141"/>
      <c r="I95" s="193"/>
      <c r="J95" s="193"/>
      <c r="K95" s="143" t="s">
        <v>4274</v>
      </c>
      <c r="L95" s="107"/>
      <c r="M95" s="211"/>
      <c r="N95" s="211"/>
      <c r="O95" s="211"/>
      <c r="P95" s="212"/>
      <c r="Q95" s="134"/>
      <c r="R95" s="110"/>
    </row>
    <row r="96" spans="1:18" ht="30" x14ac:dyDescent="0.25">
      <c r="A96" s="140"/>
      <c r="B96" s="141"/>
      <c r="C96" s="142"/>
      <c r="D96" s="142"/>
      <c r="E96" s="143" t="s">
        <v>4264</v>
      </c>
      <c r="F96" s="107"/>
      <c r="G96" s="192"/>
      <c r="H96" s="141"/>
      <c r="I96" s="193"/>
      <c r="J96" s="193"/>
      <c r="K96" s="143" t="s">
        <v>4275</v>
      </c>
      <c r="L96" s="107"/>
      <c r="M96" s="110"/>
      <c r="N96" s="110"/>
      <c r="O96" s="110"/>
      <c r="P96" s="110"/>
      <c r="Q96" s="110"/>
      <c r="R96" s="110"/>
    </row>
    <row r="97" spans="1:18" ht="30" x14ac:dyDescent="0.25">
      <c r="A97" s="140"/>
      <c r="B97" s="141"/>
      <c r="C97" s="142"/>
      <c r="D97" s="142"/>
      <c r="E97" s="143" t="s">
        <v>4266</v>
      </c>
      <c r="F97" s="107"/>
      <c r="G97" s="192"/>
      <c r="H97" s="141"/>
      <c r="I97" s="193" t="s">
        <v>4277</v>
      </c>
      <c r="J97" s="193"/>
      <c r="K97" s="143" t="s">
        <v>4259</v>
      </c>
      <c r="L97" s="107"/>
      <c r="M97" s="110"/>
      <c r="N97" s="110"/>
      <c r="O97" s="110"/>
      <c r="P97" s="110"/>
      <c r="Q97" s="110"/>
      <c r="R97" s="110"/>
    </row>
    <row r="98" spans="1:18" x14ac:dyDescent="0.25">
      <c r="A98" s="140"/>
      <c r="B98" s="141"/>
      <c r="C98" s="142"/>
      <c r="D98" s="142"/>
      <c r="E98" s="143" t="s">
        <v>4268</v>
      </c>
      <c r="F98" s="107"/>
      <c r="G98" s="192"/>
      <c r="H98" s="141"/>
      <c r="I98" s="193"/>
      <c r="J98" s="193"/>
      <c r="K98" s="143" t="s">
        <v>4264</v>
      </c>
      <c r="L98" s="107"/>
      <c r="M98" s="110"/>
      <c r="N98" s="110"/>
      <c r="O98" s="110"/>
      <c r="P98" s="110"/>
      <c r="Q98" s="110"/>
      <c r="R98" s="110"/>
    </row>
    <row r="99" spans="1:18" ht="31.5" customHeight="1" x14ac:dyDescent="0.25">
      <c r="A99" s="140"/>
      <c r="B99" s="141"/>
      <c r="C99" s="142"/>
      <c r="D99" s="142"/>
      <c r="E99" s="143" t="s">
        <v>4270</v>
      </c>
      <c r="F99" s="107">
        <f>0.07+0.614</f>
        <v>0.68399999999999994</v>
      </c>
      <c r="G99" s="192"/>
      <c r="H99" s="141"/>
      <c r="I99" s="193"/>
      <c r="J99" s="193"/>
      <c r="K99" s="143" t="s">
        <v>4266</v>
      </c>
      <c r="L99" s="107"/>
      <c r="M99" s="213"/>
      <c r="N99" s="213"/>
      <c r="O99" s="213"/>
      <c r="P99" s="212"/>
      <c r="Q99" s="212"/>
      <c r="R99" s="110"/>
    </row>
    <row r="100" spans="1:18" x14ac:dyDescent="0.25">
      <c r="A100" s="140"/>
      <c r="B100" s="141"/>
      <c r="C100" s="142"/>
      <c r="D100" s="142"/>
      <c r="E100" s="143" t="s">
        <v>4272</v>
      </c>
      <c r="F100" s="107"/>
      <c r="G100" s="192"/>
      <c r="H100" s="141"/>
      <c r="I100" s="193"/>
      <c r="J100" s="193"/>
      <c r="K100" s="143" t="s">
        <v>4268</v>
      </c>
      <c r="L100" s="107"/>
      <c r="M100" s="213"/>
      <c r="N100" s="213"/>
      <c r="O100" s="213"/>
      <c r="P100" s="212"/>
      <c r="Q100" s="212"/>
      <c r="R100" s="110"/>
    </row>
    <row r="101" spans="1:18" x14ac:dyDescent="0.25">
      <c r="A101" s="140"/>
      <c r="B101" s="141"/>
      <c r="C101" s="142"/>
      <c r="D101" s="142"/>
      <c r="E101" s="143" t="s">
        <v>4274</v>
      </c>
      <c r="F101" s="107"/>
      <c r="G101" s="192"/>
      <c r="H101" s="141"/>
      <c r="I101" s="193"/>
      <c r="J101" s="193"/>
      <c r="K101" s="143" t="s">
        <v>4270</v>
      </c>
      <c r="L101" s="107"/>
      <c r="M101" s="211"/>
      <c r="N101" s="211"/>
      <c r="O101" s="211"/>
      <c r="P101" s="110"/>
      <c r="Q101" s="110"/>
      <c r="R101" s="110"/>
    </row>
    <row r="102" spans="1:18" ht="30" x14ac:dyDescent="0.25">
      <c r="A102" s="140"/>
      <c r="B102" s="141"/>
      <c r="C102" s="142"/>
      <c r="D102" s="142"/>
      <c r="E102" s="143" t="s">
        <v>4275</v>
      </c>
      <c r="F102" s="107"/>
      <c r="G102" s="192"/>
      <c r="H102" s="141"/>
      <c r="I102" s="193"/>
      <c r="J102" s="193"/>
      <c r="K102" s="143" t="s">
        <v>4272</v>
      </c>
      <c r="L102" s="107"/>
      <c r="M102" s="211"/>
      <c r="N102" s="211"/>
      <c r="O102" s="211"/>
      <c r="P102" s="110"/>
      <c r="Q102" s="110"/>
      <c r="R102" s="110"/>
    </row>
    <row r="103" spans="1:18" ht="30" x14ac:dyDescent="0.25">
      <c r="A103" s="140"/>
      <c r="B103" s="141"/>
      <c r="C103" s="142"/>
      <c r="D103" s="142" t="s">
        <v>4276</v>
      </c>
      <c r="E103" s="143" t="s">
        <v>4259</v>
      </c>
      <c r="F103" s="107"/>
      <c r="G103" s="192"/>
      <c r="H103" s="141"/>
      <c r="I103" s="193"/>
      <c r="J103" s="193"/>
      <c r="K103" s="143" t="s">
        <v>4274</v>
      </c>
      <c r="L103" s="107"/>
      <c r="M103" s="211"/>
      <c r="N103" s="211"/>
      <c r="O103" s="211"/>
      <c r="P103" s="110"/>
      <c r="Q103" s="110"/>
      <c r="R103" s="110"/>
    </row>
    <row r="104" spans="1:18" ht="30" x14ac:dyDescent="0.25">
      <c r="A104" s="140"/>
      <c r="B104" s="141"/>
      <c r="C104" s="142"/>
      <c r="D104" s="142"/>
      <c r="E104" s="143" t="s">
        <v>4264</v>
      </c>
      <c r="F104" s="107"/>
      <c r="G104" s="192"/>
      <c r="H104" s="141"/>
      <c r="I104" s="193"/>
      <c r="J104" s="193"/>
      <c r="K104" s="143" t="s">
        <v>4275</v>
      </c>
      <c r="L104" s="107"/>
      <c r="M104" s="211"/>
      <c r="N104" s="211"/>
      <c r="O104" s="211"/>
      <c r="P104" s="110"/>
      <c r="Q104" s="110"/>
      <c r="R104" s="110"/>
    </row>
    <row r="105" spans="1:18" ht="31.5" customHeight="1" x14ac:dyDescent="0.25">
      <c r="A105" s="140"/>
      <c r="B105" s="141"/>
      <c r="C105" s="142"/>
      <c r="D105" s="142"/>
      <c r="E105" s="143" t="s">
        <v>4266</v>
      </c>
      <c r="F105" s="107"/>
      <c r="G105" s="210"/>
      <c r="H105" s="210"/>
      <c r="I105" s="210"/>
      <c r="J105" s="210"/>
      <c r="K105" s="210"/>
      <c r="L105" s="107"/>
      <c r="M105" s="110"/>
      <c r="N105" s="110"/>
      <c r="O105" s="110"/>
      <c r="P105" s="110"/>
      <c r="Q105" s="110"/>
      <c r="R105" s="110"/>
    </row>
    <row r="106" spans="1:18" x14ac:dyDescent="0.25">
      <c r="A106" s="140"/>
      <c r="B106" s="141"/>
      <c r="C106" s="142"/>
      <c r="D106" s="142"/>
      <c r="E106" s="143" t="s">
        <v>4268</v>
      </c>
      <c r="F106" s="107"/>
      <c r="G106" s="210"/>
      <c r="H106" s="210"/>
      <c r="I106" s="210"/>
      <c r="J106" s="210"/>
      <c r="K106" s="210"/>
      <c r="L106" s="107"/>
      <c r="M106" s="110"/>
      <c r="N106" s="110"/>
      <c r="O106" s="110"/>
      <c r="P106" s="110"/>
      <c r="Q106" s="110"/>
      <c r="R106" s="110"/>
    </row>
    <row r="107" spans="1:18" ht="19.5" thickBot="1" x14ac:dyDescent="0.35">
      <c r="A107" s="140"/>
      <c r="B107" s="141"/>
      <c r="C107" s="142"/>
      <c r="D107" s="142"/>
      <c r="E107" s="143" t="s">
        <v>4270</v>
      </c>
      <c r="F107" s="107"/>
      <c r="G107" s="214" t="s">
        <v>4242</v>
      </c>
      <c r="H107" s="215"/>
      <c r="I107" s="210"/>
      <c r="J107" s="210"/>
      <c r="K107" s="210"/>
      <c r="L107" s="107"/>
      <c r="M107" s="110"/>
      <c r="N107" s="110"/>
      <c r="O107" s="110"/>
      <c r="P107" s="110"/>
      <c r="Q107" s="110"/>
      <c r="R107" s="110"/>
    </row>
    <row r="108" spans="1:18" ht="30" x14ac:dyDescent="0.25">
      <c r="A108" s="140"/>
      <c r="B108" s="141"/>
      <c r="C108" s="142"/>
      <c r="D108" s="142"/>
      <c r="E108" s="143" t="s">
        <v>4272</v>
      </c>
      <c r="F108" s="107"/>
      <c r="G108" s="145" t="s">
        <v>4255</v>
      </c>
      <c r="H108" s="146" t="s">
        <v>4260</v>
      </c>
      <c r="I108" s="147" t="s">
        <v>4261</v>
      </c>
      <c r="J108" s="148"/>
      <c r="K108" s="143" t="s">
        <v>4259</v>
      </c>
      <c r="L108" s="107"/>
      <c r="M108" s="110"/>
      <c r="N108" s="110"/>
      <c r="O108" s="110"/>
      <c r="P108" s="110"/>
      <c r="Q108" s="110"/>
      <c r="R108" s="110"/>
    </row>
    <row r="109" spans="1:18" x14ac:dyDescent="0.25">
      <c r="A109" s="140"/>
      <c r="B109" s="141"/>
      <c r="C109" s="142"/>
      <c r="D109" s="142"/>
      <c r="E109" s="143" t="s">
        <v>4274</v>
      </c>
      <c r="F109" s="107"/>
      <c r="G109" s="153"/>
      <c r="H109" s="154"/>
      <c r="I109" s="155"/>
      <c r="J109" s="156"/>
      <c r="K109" s="143" t="s">
        <v>4264</v>
      </c>
      <c r="L109" s="107"/>
      <c r="M109" s="110"/>
      <c r="N109" s="110"/>
      <c r="O109" s="110"/>
      <c r="P109" s="110"/>
      <c r="Q109" s="110"/>
      <c r="R109" s="110"/>
    </row>
    <row r="110" spans="1:18" ht="30" x14ac:dyDescent="0.25">
      <c r="A110" s="140"/>
      <c r="B110" s="141"/>
      <c r="C110" s="142"/>
      <c r="D110" s="142"/>
      <c r="E110" s="143" t="s">
        <v>4275</v>
      </c>
      <c r="F110" s="107"/>
      <c r="G110" s="153"/>
      <c r="H110" s="154"/>
      <c r="I110" s="155"/>
      <c r="J110" s="156"/>
      <c r="K110" s="143" t="s">
        <v>4266</v>
      </c>
      <c r="L110" s="107"/>
      <c r="M110" s="110"/>
      <c r="N110" s="110"/>
      <c r="O110" s="110"/>
      <c r="P110" s="110"/>
      <c r="Q110" s="110"/>
      <c r="R110" s="110"/>
    </row>
    <row r="111" spans="1:18" ht="30" x14ac:dyDescent="0.25">
      <c r="A111" s="140" t="s">
        <v>4279</v>
      </c>
      <c r="B111" s="141" t="s">
        <v>4256</v>
      </c>
      <c r="C111" s="142" t="s">
        <v>4257</v>
      </c>
      <c r="D111" s="142" t="s">
        <v>4258</v>
      </c>
      <c r="E111" s="143" t="s">
        <v>4259</v>
      </c>
      <c r="F111" s="107"/>
      <c r="G111" s="153"/>
      <c r="H111" s="154"/>
      <c r="I111" s="155"/>
      <c r="J111" s="156"/>
      <c r="K111" s="143" t="s">
        <v>4268</v>
      </c>
      <c r="L111" s="110"/>
      <c r="M111" s="110"/>
      <c r="N111" s="110"/>
      <c r="O111" s="110"/>
      <c r="P111" s="110"/>
      <c r="Q111" s="110"/>
      <c r="R111" s="110"/>
    </row>
    <row r="112" spans="1:18" x14ac:dyDescent="0.25">
      <c r="A112" s="140"/>
      <c r="B112" s="141"/>
      <c r="C112" s="142"/>
      <c r="D112" s="142"/>
      <c r="E112" s="143" t="s">
        <v>4264</v>
      </c>
      <c r="F112" s="107"/>
      <c r="G112" s="153"/>
      <c r="H112" s="154"/>
      <c r="I112" s="155"/>
      <c r="J112" s="156"/>
      <c r="K112" s="143" t="s">
        <v>4270</v>
      </c>
      <c r="L112" s="110">
        <v>0.7</v>
      </c>
      <c r="M112" s="110"/>
      <c r="N112" s="110"/>
      <c r="O112" s="110"/>
      <c r="P112" s="110"/>
      <c r="Q112" s="110"/>
      <c r="R112" s="110"/>
    </row>
    <row r="113" spans="1:18" x14ac:dyDescent="0.25">
      <c r="A113" s="140"/>
      <c r="B113" s="141"/>
      <c r="C113" s="142"/>
      <c r="D113" s="142"/>
      <c r="E113" s="143" t="s">
        <v>4266</v>
      </c>
      <c r="F113" s="107"/>
      <c r="G113" s="153"/>
      <c r="H113" s="154"/>
      <c r="I113" s="155"/>
      <c r="J113" s="156"/>
      <c r="K113" s="143" t="s">
        <v>4272</v>
      </c>
      <c r="L113" s="110"/>
      <c r="M113" s="110"/>
      <c r="N113" s="110"/>
      <c r="O113" s="110"/>
      <c r="P113" s="110"/>
      <c r="Q113" s="110"/>
      <c r="R113" s="110"/>
    </row>
    <row r="114" spans="1:18" ht="31.5" customHeight="1" x14ac:dyDescent="0.25">
      <c r="A114" s="140"/>
      <c r="B114" s="141"/>
      <c r="C114" s="142"/>
      <c r="D114" s="142"/>
      <c r="E114" s="143" t="s">
        <v>4268</v>
      </c>
      <c r="F114" s="107"/>
      <c r="G114" s="153"/>
      <c r="H114" s="154"/>
      <c r="I114" s="155"/>
      <c r="J114" s="156"/>
      <c r="K114" s="143" t="s">
        <v>4274</v>
      </c>
      <c r="L114" s="107">
        <f>0.325+0.7</f>
        <v>1.0249999999999999</v>
      </c>
      <c r="M114" s="110"/>
      <c r="N114" s="110"/>
      <c r="O114" s="110"/>
      <c r="P114" s="110"/>
      <c r="Q114" s="110"/>
      <c r="R114" s="110"/>
    </row>
    <row r="115" spans="1:18" ht="30" x14ac:dyDescent="0.25">
      <c r="A115" s="140"/>
      <c r="B115" s="141"/>
      <c r="C115" s="142"/>
      <c r="D115" s="142"/>
      <c r="E115" s="143" t="s">
        <v>4270</v>
      </c>
      <c r="F115" s="107">
        <f>0.01+0.045</f>
        <v>5.5E-2</v>
      </c>
      <c r="G115" s="153"/>
      <c r="H115" s="154"/>
      <c r="I115" s="155"/>
      <c r="J115" s="156"/>
      <c r="K115" s="143" t="s">
        <v>4275</v>
      </c>
      <c r="L115" s="107">
        <v>1.2669999999999999</v>
      </c>
      <c r="M115" s="110"/>
      <c r="N115" s="110"/>
      <c r="O115" s="110"/>
      <c r="P115" s="110"/>
      <c r="Q115" s="110"/>
      <c r="R115" s="110"/>
    </row>
    <row r="116" spans="1:18" ht="30" x14ac:dyDescent="0.25">
      <c r="A116" s="140"/>
      <c r="B116" s="141"/>
      <c r="C116" s="142"/>
      <c r="D116" s="142"/>
      <c r="E116" s="143" t="s">
        <v>4272</v>
      </c>
      <c r="F116" s="107"/>
      <c r="G116" s="153"/>
      <c r="H116" s="154"/>
      <c r="I116" s="147" t="s">
        <v>4277</v>
      </c>
      <c r="J116" s="148"/>
      <c r="K116" s="143" t="s">
        <v>4259</v>
      </c>
      <c r="L116" s="107"/>
      <c r="M116" s="110"/>
      <c r="N116" s="110"/>
      <c r="O116" s="110"/>
      <c r="P116" s="110"/>
      <c r="Q116" s="110"/>
      <c r="R116" s="110"/>
    </row>
    <row r="117" spans="1:18" x14ac:dyDescent="0.25">
      <c r="A117" s="140"/>
      <c r="B117" s="141"/>
      <c r="C117" s="142"/>
      <c r="D117" s="142"/>
      <c r="E117" s="143" t="s">
        <v>4274</v>
      </c>
      <c r="F117" s="107"/>
      <c r="G117" s="153"/>
      <c r="H117" s="154"/>
      <c r="I117" s="155"/>
      <c r="J117" s="156"/>
      <c r="K117" s="143" t="s">
        <v>4264</v>
      </c>
      <c r="L117" s="107"/>
      <c r="M117" s="110"/>
      <c r="N117" s="110"/>
      <c r="O117" s="110"/>
      <c r="P117" s="110"/>
      <c r="Q117" s="110"/>
      <c r="R117" s="110"/>
    </row>
    <row r="118" spans="1:18" ht="30" x14ac:dyDescent="0.25">
      <c r="A118" s="140"/>
      <c r="B118" s="141"/>
      <c r="C118" s="142"/>
      <c r="D118" s="142"/>
      <c r="E118" s="143" t="s">
        <v>4275</v>
      </c>
      <c r="F118" s="107"/>
      <c r="G118" s="153"/>
      <c r="H118" s="154"/>
      <c r="I118" s="155"/>
      <c r="J118" s="156"/>
      <c r="K118" s="143" t="s">
        <v>4266</v>
      </c>
      <c r="L118" s="107"/>
      <c r="M118" s="110"/>
      <c r="N118" s="110"/>
      <c r="O118" s="110"/>
      <c r="P118" s="110"/>
      <c r="Q118" s="110"/>
      <c r="R118" s="110"/>
    </row>
    <row r="119" spans="1:18" ht="30" x14ac:dyDescent="0.25">
      <c r="A119" s="140"/>
      <c r="B119" s="141"/>
      <c r="C119" s="142"/>
      <c r="D119" s="142" t="s">
        <v>4276</v>
      </c>
      <c r="E119" s="143" t="s">
        <v>4259</v>
      </c>
      <c r="F119" s="107"/>
      <c r="G119" s="153"/>
      <c r="H119" s="154"/>
      <c r="I119" s="155"/>
      <c r="J119" s="156"/>
      <c r="K119" s="143" t="s">
        <v>4268</v>
      </c>
      <c r="L119" s="107"/>
      <c r="M119" s="110"/>
      <c r="N119" s="110"/>
      <c r="O119" s="110"/>
      <c r="P119" s="110"/>
      <c r="Q119" s="110"/>
      <c r="R119" s="110"/>
    </row>
    <row r="120" spans="1:18" ht="31.5" customHeight="1" x14ac:dyDescent="0.25">
      <c r="A120" s="140"/>
      <c r="B120" s="141"/>
      <c r="C120" s="142"/>
      <c r="D120" s="142"/>
      <c r="E120" s="143" t="s">
        <v>4264</v>
      </c>
      <c r="F120" s="107"/>
      <c r="G120" s="153"/>
      <c r="H120" s="154"/>
      <c r="I120" s="155"/>
      <c r="J120" s="156"/>
      <c r="K120" s="143" t="s">
        <v>4270</v>
      </c>
      <c r="L120" s="107"/>
      <c r="M120" s="110"/>
      <c r="N120" s="110"/>
      <c r="O120" s="110"/>
      <c r="P120" s="110"/>
      <c r="Q120" s="110"/>
      <c r="R120" s="110"/>
    </row>
    <row r="121" spans="1:18" x14ac:dyDescent="0.25">
      <c r="A121" s="140"/>
      <c r="B121" s="141"/>
      <c r="C121" s="142"/>
      <c r="D121" s="142"/>
      <c r="E121" s="143" t="s">
        <v>4266</v>
      </c>
      <c r="F121" s="107"/>
      <c r="G121" s="153"/>
      <c r="H121" s="154"/>
      <c r="I121" s="155"/>
      <c r="J121" s="156"/>
      <c r="K121" s="143" t="s">
        <v>4272</v>
      </c>
      <c r="L121" s="107"/>
      <c r="M121" s="110"/>
      <c r="N121" s="110"/>
      <c r="O121" s="110"/>
      <c r="P121" s="110"/>
      <c r="Q121" s="110"/>
      <c r="R121" s="110"/>
    </row>
    <row r="122" spans="1:18" x14ac:dyDescent="0.25">
      <c r="A122" s="140"/>
      <c r="B122" s="141"/>
      <c r="C122" s="142"/>
      <c r="D122" s="142"/>
      <c r="E122" s="143" t="s">
        <v>4268</v>
      </c>
      <c r="F122" s="107"/>
      <c r="G122" s="153"/>
      <c r="H122" s="154"/>
      <c r="I122" s="155"/>
      <c r="J122" s="156"/>
      <c r="K122" s="143" t="s">
        <v>4274</v>
      </c>
      <c r="L122" s="107"/>
      <c r="M122" s="110"/>
      <c r="N122" s="110"/>
      <c r="O122" s="110"/>
      <c r="P122" s="110"/>
      <c r="Q122" s="110"/>
      <c r="R122" s="110"/>
    </row>
    <row r="123" spans="1:18" ht="30" x14ac:dyDescent="0.25">
      <c r="A123" s="140"/>
      <c r="B123" s="141"/>
      <c r="C123" s="142"/>
      <c r="D123" s="142"/>
      <c r="E123" s="143" t="s">
        <v>4270</v>
      </c>
      <c r="F123" s="107"/>
      <c r="G123" s="153"/>
      <c r="H123" s="154"/>
      <c r="I123" s="155"/>
      <c r="J123" s="156"/>
      <c r="K123" s="143" t="s">
        <v>4275</v>
      </c>
      <c r="L123" s="107"/>
      <c r="M123" s="110"/>
      <c r="N123" s="110"/>
      <c r="O123" s="110"/>
      <c r="P123" s="110"/>
      <c r="Q123" s="110"/>
      <c r="R123" s="110"/>
    </row>
    <row r="124" spans="1:18" ht="30" x14ac:dyDescent="0.25">
      <c r="A124" s="140"/>
      <c r="B124" s="141"/>
      <c r="C124" s="142"/>
      <c r="D124" s="142"/>
      <c r="E124" s="143" t="s">
        <v>4272</v>
      </c>
      <c r="F124" s="107"/>
      <c r="G124" s="153"/>
      <c r="H124" s="146" t="s">
        <v>4281</v>
      </c>
      <c r="I124" s="147" t="s">
        <v>4261</v>
      </c>
      <c r="J124" s="148"/>
      <c r="K124" s="143" t="s">
        <v>4259</v>
      </c>
      <c r="L124" s="107"/>
      <c r="M124" s="110"/>
      <c r="N124" s="110"/>
      <c r="O124" s="110"/>
      <c r="P124" s="110"/>
      <c r="Q124" s="110"/>
      <c r="R124" s="110"/>
    </row>
    <row r="125" spans="1:18" x14ac:dyDescent="0.25">
      <c r="A125" s="140"/>
      <c r="B125" s="141"/>
      <c r="C125" s="142"/>
      <c r="D125" s="142"/>
      <c r="E125" s="143" t="s">
        <v>4274</v>
      </c>
      <c r="F125" s="107"/>
      <c r="G125" s="153"/>
      <c r="H125" s="154"/>
      <c r="I125" s="155"/>
      <c r="J125" s="156"/>
      <c r="K125" s="143" t="s">
        <v>4264</v>
      </c>
      <c r="L125" s="107"/>
      <c r="M125" s="110"/>
      <c r="N125" s="110"/>
      <c r="O125" s="110"/>
      <c r="P125" s="110"/>
      <c r="Q125" s="110"/>
      <c r="R125" s="110"/>
    </row>
    <row r="126" spans="1:18" ht="31.5" customHeight="1" x14ac:dyDescent="0.25">
      <c r="A126" s="140"/>
      <c r="B126" s="141"/>
      <c r="C126" s="142"/>
      <c r="D126" s="142"/>
      <c r="E126" s="143" t="s">
        <v>4275</v>
      </c>
      <c r="F126" s="107"/>
      <c r="G126" s="153"/>
      <c r="H126" s="154"/>
      <c r="I126" s="155"/>
      <c r="J126" s="156"/>
      <c r="K126" s="143" t="s">
        <v>4266</v>
      </c>
      <c r="L126" s="107"/>
      <c r="M126" s="110"/>
      <c r="N126" s="110"/>
      <c r="O126" s="110"/>
      <c r="P126" s="110"/>
      <c r="Q126" s="110"/>
      <c r="R126" s="110"/>
    </row>
    <row r="127" spans="1:18" ht="30" x14ac:dyDescent="0.25">
      <c r="A127" s="140"/>
      <c r="B127" s="141"/>
      <c r="C127" s="142" t="s">
        <v>4280</v>
      </c>
      <c r="D127" s="142" t="s">
        <v>4258</v>
      </c>
      <c r="E127" s="143" t="s">
        <v>4259</v>
      </c>
      <c r="F127" s="107"/>
      <c r="G127" s="153"/>
      <c r="H127" s="154"/>
      <c r="I127" s="155"/>
      <c r="J127" s="156"/>
      <c r="K127" s="143" t="s">
        <v>4268</v>
      </c>
      <c r="L127" s="107"/>
      <c r="M127" s="110"/>
      <c r="N127" s="110"/>
      <c r="O127" s="110"/>
      <c r="P127" s="110"/>
      <c r="Q127" s="110"/>
      <c r="R127" s="110"/>
    </row>
    <row r="128" spans="1:18" x14ac:dyDescent="0.25">
      <c r="A128" s="140"/>
      <c r="B128" s="141"/>
      <c r="C128" s="142"/>
      <c r="D128" s="142"/>
      <c r="E128" s="143" t="s">
        <v>4264</v>
      </c>
      <c r="F128" s="107"/>
      <c r="G128" s="153"/>
      <c r="H128" s="154"/>
      <c r="I128" s="155"/>
      <c r="J128" s="156"/>
      <c r="K128" s="143" t="s">
        <v>4270</v>
      </c>
      <c r="L128" s="107"/>
      <c r="M128" s="110"/>
      <c r="N128" s="110"/>
      <c r="O128" s="110"/>
      <c r="P128" s="110"/>
      <c r="Q128" s="110"/>
      <c r="R128" s="110"/>
    </row>
    <row r="129" spans="1:18" x14ac:dyDescent="0.25">
      <c r="A129" s="140"/>
      <c r="B129" s="141"/>
      <c r="C129" s="142"/>
      <c r="D129" s="142"/>
      <c r="E129" s="143" t="s">
        <v>4266</v>
      </c>
      <c r="F129" s="107"/>
      <c r="G129" s="153"/>
      <c r="H129" s="154"/>
      <c r="I129" s="155"/>
      <c r="J129" s="156"/>
      <c r="K129" s="143" t="s">
        <v>4272</v>
      </c>
      <c r="L129" s="107"/>
      <c r="M129" s="110"/>
      <c r="N129" s="110"/>
      <c r="O129" s="110"/>
      <c r="P129" s="110"/>
      <c r="Q129" s="110"/>
      <c r="R129" s="110"/>
    </row>
    <row r="130" spans="1:18" x14ac:dyDescent="0.25">
      <c r="A130" s="140"/>
      <c r="B130" s="141"/>
      <c r="C130" s="142"/>
      <c r="D130" s="142"/>
      <c r="E130" s="143" t="s">
        <v>4268</v>
      </c>
      <c r="F130" s="107"/>
      <c r="G130" s="153"/>
      <c r="H130" s="154"/>
      <c r="I130" s="155"/>
      <c r="J130" s="156"/>
      <c r="K130" s="143" t="s">
        <v>4274</v>
      </c>
      <c r="L130" s="107"/>
      <c r="M130" s="110"/>
      <c r="N130" s="110"/>
      <c r="O130" s="110"/>
      <c r="P130" s="110"/>
      <c r="Q130" s="110"/>
      <c r="R130" s="110"/>
    </row>
    <row r="131" spans="1:18" ht="30" x14ac:dyDescent="0.25">
      <c r="A131" s="140"/>
      <c r="B131" s="141"/>
      <c r="C131" s="142"/>
      <c r="D131" s="142"/>
      <c r="E131" s="143" t="s">
        <v>4270</v>
      </c>
      <c r="F131" s="107"/>
      <c r="G131" s="153"/>
      <c r="H131" s="154"/>
      <c r="I131" s="155"/>
      <c r="J131" s="156"/>
      <c r="K131" s="143" t="s">
        <v>4275</v>
      </c>
      <c r="L131" s="107">
        <f>0.144+0.158</f>
        <v>0.30199999999999999</v>
      </c>
      <c r="M131" s="110"/>
      <c r="N131" s="110"/>
      <c r="O131" s="110"/>
      <c r="P131" s="110"/>
      <c r="Q131" s="110"/>
      <c r="R131" s="110"/>
    </row>
    <row r="132" spans="1:18" ht="31.5" customHeight="1" x14ac:dyDescent="0.25">
      <c r="A132" s="140"/>
      <c r="B132" s="141"/>
      <c r="C132" s="142"/>
      <c r="D132" s="142"/>
      <c r="E132" s="143" t="s">
        <v>4272</v>
      </c>
      <c r="F132" s="107"/>
      <c r="G132" s="153"/>
      <c r="H132" s="154"/>
      <c r="I132" s="147" t="s">
        <v>4277</v>
      </c>
      <c r="J132" s="148"/>
      <c r="K132" s="143" t="s">
        <v>4259</v>
      </c>
      <c r="L132" s="107"/>
      <c r="M132" s="110"/>
      <c r="N132" s="110"/>
      <c r="O132" s="110"/>
      <c r="P132" s="110"/>
      <c r="Q132" s="110"/>
      <c r="R132" s="110"/>
    </row>
    <row r="133" spans="1:18" x14ac:dyDescent="0.25">
      <c r="A133" s="140"/>
      <c r="B133" s="141"/>
      <c r="C133" s="142"/>
      <c r="D133" s="142"/>
      <c r="E133" s="143" t="s">
        <v>4274</v>
      </c>
      <c r="F133" s="107"/>
      <c r="G133" s="153"/>
      <c r="H133" s="154"/>
      <c r="I133" s="155"/>
      <c r="J133" s="156"/>
      <c r="K133" s="143" t="s">
        <v>4264</v>
      </c>
      <c r="L133" s="107"/>
      <c r="M133" s="110"/>
      <c r="N133" s="110"/>
      <c r="O133" s="110"/>
      <c r="P133" s="110"/>
      <c r="Q133" s="110"/>
      <c r="R133" s="110"/>
    </row>
    <row r="134" spans="1:18" ht="30" x14ac:dyDescent="0.25">
      <c r="A134" s="140"/>
      <c r="B134" s="141"/>
      <c r="C134" s="142"/>
      <c r="D134" s="142"/>
      <c r="E134" s="143" t="s">
        <v>4275</v>
      </c>
      <c r="F134" s="107"/>
      <c r="G134" s="153"/>
      <c r="H134" s="154"/>
      <c r="I134" s="155"/>
      <c r="J134" s="156"/>
      <c r="K134" s="143" t="s">
        <v>4266</v>
      </c>
      <c r="L134" s="107"/>
      <c r="M134" s="110"/>
      <c r="N134" s="110"/>
      <c r="O134" s="110"/>
      <c r="P134" s="110"/>
      <c r="Q134" s="110"/>
      <c r="R134" s="110"/>
    </row>
    <row r="135" spans="1:18" ht="30" x14ac:dyDescent="0.25">
      <c r="A135" s="140"/>
      <c r="B135" s="141"/>
      <c r="C135" s="142"/>
      <c r="D135" s="142" t="s">
        <v>4276</v>
      </c>
      <c r="E135" s="143" t="s">
        <v>4259</v>
      </c>
      <c r="F135" s="107"/>
      <c r="G135" s="153"/>
      <c r="H135" s="154"/>
      <c r="I135" s="155"/>
      <c r="J135" s="156"/>
      <c r="K135" s="143" t="s">
        <v>4268</v>
      </c>
      <c r="L135" s="107"/>
      <c r="M135" s="110"/>
      <c r="N135" s="110"/>
      <c r="O135" s="110"/>
      <c r="P135" s="110"/>
      <c r="Q135" s="110"/>
      <c r="R135" s="110"/>
    </row>
    <row r="136" spans="1:18" x14ac:dyDescent="0.25">
      <c r="A136" s="140"/>
      <c r="B136" s="141"/>
      <c r="C136" s="142"/>
      <c r="D136" s="142"/>
      <c r="E136" s="143" t="s">
        <v>4264</v>
      </c>
      <c r="F136" s="107"/>
      <c r="G136" s="153"/>
      <c r="H136" s="154"/>
      <c r="I136" s="155"/>
      <c r="J136" s="156"/>
      <c r="K136" s="143" t="s">
        <v>4270</v>
      </c>
      <c r="L136" s="107"/>
      <c r="M136" s="110"/>
      <c r="N136" s="110"/>
      <c r="O136" s="110"/>
      <c r="P136" s="110"/>
      <c r="Q136" s="110"/>
      <c r="R136" s="110"/>
    </row>
    <row r="137" spans="1:18" x14ac:dyDescent="0.25">
      <c r="A137" s="140"/>
      <c r="B137" s="141"/>
      <c r="C137" s="142"/>
      <c r="D137" s="142"/>
      <c r="E137" s="143" t="s">
        <v>4266</v>
      </c>
      <c r="F137" s="107"/>
      <c r="G137" s="153"/>
      <c r="H137" s="154"/>
      <c r="I137" s="155"/>
      <c r="J137" s="156"/>
      <c r="K137" s="143" t="s">
        <v>4272</v>
      </c>
      <c r="L137" s="107"/>
      <c r="M137" s="110"/>
      <c r="N137" s="110"/>
      <c r="O137" s="110"/>
      <c r="P137" s="110"/>
      <c r="Q137" s="110"/>
      <c r="R137" s="110"/>
    </row>
    <row r="138" spans="1:18" ht="31.5" customHeight="1" x14ac:dyDescent="0.25">
      <c r="A138" s="140"/>
      <c r="B138" s="141"/>
      <c r="C138" s="142"/>
      <c r="D138" s="142"/>
      <c r="E138" s="143" t="s">
        <v>4268</v>
      </c>
      <c r="F138" s="107"/>
      <c r="G138" s="153"/>
      <c r="H138" s="154"/>
      <c r="I138" s="155"/>
      <c r="J138" s="156"/>
      <c r="K138" s="143" t="s">
        <v>4274</v>
      </c>
      <c r="L138" s="107"/>
      <c r="M138" s="110"/>
      <c r="N138" s="110"/>
      <c r="O138" s="110"/>
      <c r="P138" s="110"/>
      <c r="Q138" s="110"/>
      <c r="R138" s="110"/>
    </row>
    <row r="139" spans="1:18" ht="30" x14ac:dyDescent="0.25">
      <c r="A139" s="140"/>
      <c r="B139" s="141"/>
      <c r="C139" s="142"/>
      <c r="D139" s="142"/>
      <c r="E139" s="143" t="s">
        <v>4270</v>
      </c>
      <c r="F139" s="107"/>
      <c r="G139" s="153"/>
      <c r="H139" s="154"/>
      <c r="I139" s="155"/>
      <c r="J139" s="156"/>
      <c r="K139" s="143" t="s">
        <v>4275</v>
      </c>
      <c r="L139" s="107"/>
      <c r="M139" s="110"/>
      <c r="N139" s="110"/>
      <c r="O139" s="110"/>
      <c r="P139" s="110"/>
      <c r="Q139" s="110"/>
      <c r="R139" s="110"/>
    </row>
    <row r="140" spans="1:18" ht="30" x14ac:dyDescent="0.25">
      <c r="A140" s="140"/>
      <c r="B140" s="141"/>
      <c r="C140" s="142"/>
      <c r="D140" s="142"/>
      <c r="E140" s="143" t="s">
        <v>4272</v>
      </c>
      <c r="F140" s="107"/>
      <c r="G140" s="153"/>
      <c r="H140" s="146" t="s">
        <v>4282</v>
      </c>
      <c r="I140" s="147" t="s">
        <v>4261</v>
      </c>
      <c r="J140" s="148"/>
      <c r="K140" s="143" t="s">
        <v>4259</v>
      </c>
      <c r="L140" s="107"/>
      <c r="M140" s="110"/>
      <c r="N140" s="110"/>
      <c r="O140" s="110"/>
      <c r="P140" s="110"/>
      <c r="Q140" s="110"/>
      <c r="R140" s="110"/>
    </row>
    <row r="141" spans="1:18" x14ac:dyDescent="0.25">
      <c r="A141" s="140"/>
      <c r="B141" s="141"/>
      <c r="C141" s="142"/>
      <c r="D141" s="142"/>
      <c r="E141" s="143" t="s">
        <v>4274</v>
      </c>
      <c r="F141" s="107"/>
      <c r="G141" s="153"/>
      <c r="H141" s="154"/>
      <c r="I141" s="155"/>
      <c r="J141" s="156"/>
      <c r="K141" s="143" t="s">
        <v>4264</v>
      </c>
      <c r="L141" s="107"/>
      <c r="M141" s="110"/>
      <c r="N141" s="110"/>
      <c r="O141" s="110"/>
      <c r="P141" s="110"/>
      <c r="Q141" s="110"/>
      <c r="R141" s="110"/>
    </row>
    <row r="142" spans="1:18" ht="30.75" thickBot="1" x14ac:dyDescent="0.3">
      <c r="A142" s="201"/>
      <c r="B142" s="202"/>
      <c r="C142" s="142"/>
      <c r="D142" s="142"/>
      <c r="E142" s="143" t="s">
        <v>4275</v>
      </c>
      <c r="F142" s="107"/>
      <c r="G142" s="153"/>
      <c r="H142" s="154"/>
      <c r="I142" s="155"/>
      <c r="J142" s="156"/>
      <c r="K142" s="143" t="s">
        <v>4266</v>
      </c>
      <c r="L142" s="107"/>
      <c r="M142" s="110"/>
      <c r="N142" s="110"/>
      <c r="O142" s="110"/>
      <c r="P142" s="110"/>
      <c r="Q142" s="110"/>
      <c r="R142" s="110"/>
    </row>
    <row r="143" spans="1:18" x14ac:dyDescent="0.25">
      <c r="A143" s="110"/>
      <c r="B143" s="110"/>
      <c r="C143" s="110"/>
      <c r="D143" s="110"/>
      <c r="E143" s="110"/>
      <c r="F143" s="110"/>
      <c r="G143" s="153"/>
      <c r="H143" s="154"/>
      <c r="I143" s="155"/>
      <c r="J143" s="156"/>
      <c r="K143" s="143" t="s">
        <v>4268</v>
      </c>
      <c r="L143" s="107"/>
      <c r="M143" s="110"/>
      <c r="N143" s="110"/>
      <c r="O143" s="110"/>
      <c r="P143" s="110"/>
      <c r="Q143" s="110"/>
      <c r="R143" s="110"/>
    </row>
    <row r="144" spans="1:18" ht="31.5" customHeight="1" x14ac:dyDescent="0.25">
      <c r="A144" s="110"/>
      <c r="B144" s="110"/>
      <c r="C144" s="110"/>
      <c r="D144" s="110"/>
      <c r="E144" s="110"/>
      <c r="F144" s="110"/>
      <c r="G144" s="153"/>
      <c r="H144" s="154"/>
      <c r="I144" s="155"/>
      <c r="J144" s="156"/>
      <c r="K144" s="143" t="s">
        <v>4270</v>
      </c>
      <c r="L144" s="107"/>
      <c r="M144" s="110"/>
      <c r="N144" s="110"/>
      <c r="O144" s="110"/>
      <c r="P144" s="110"/>
      <c r="Q144" s="110"/>
      <c r="R144" s="110"/>
    </row>
    <row r="145" spans="1:18" x14ac:dyDescent="0.25">
      <c r="A145" s="110"/>
      <c r="B145" s="110"/>
      <c r="C145" s="110"/>
      <c r="D145" s="110"/>
      <c r="E145" s="110"/>
      <c r="F145" s="110"/>
      <c r="G145" s="153"/>
      <c r="H145" s="154"/>
      <c r="I145" s="155"/>
      <c r="J145" s="156"/>
      <c r="K145" s="143" t="s">
        <v>4272</v>
      </c>
      <c r="L145" s="107"/>
      <c r="M145" s="110"/>
      <c r="N145" s="110"/>
      <c r="O145" s="110"/>
      <c r="P145" s="110"/>
      <c r="Q145" s="110"/>
      <c r="R145" s="110"/>
    </row>
    <row r="146" spans="1:18" x14ac:dyDescent="0.25">
      <c r="A146" s="110"/>
      <c r="B146" s="110"/>
      <c r="C146" s="110"/>
      <c r="D146" s="110"/>
      <c r="E146" s="110"/>
      <c r="F146" s="110"/>
      <c r="G146" s="153"/>
      <c r="H146" s="154"/>
      <c r="I146" s="155"/>
      <c r="J146" s="156"/>
      <c r="K146" s="143" t="s">
        <v>4274</v>
      </c>
      <c r="L146" s="107"/>
      <c r="M146" s="110"/>
      <c r="N146" s="110"/>
      <c r="O146" s="110"/>
      <c r="P146" s="110"/>
      <c r="Q146" s="110"/>
      <c r="R146" s="110"/>
    </row>
    <row r="147" spans="1:18" ht="30" x14ac:dyDescent="0.25">
      <c r="A147" s="110"/>
      <c r="B147" s="110"/>
      <c r="C147" s="110"/>
      <c r="D147" s="110"/>
      <c r="E147" s="110"/>
      <c r="F147" s="110"/>
      <c r="G147" s="153"/>
      <c r="H147" s="154"/>
      <c r="I147" s="155"/>
      <c r="J147" s="156"/>
      <c r="K147" s="143" t="s">
        <v>4275</v>
      </c>
      <c r="L147" s="107"/>
      <c r="M147" s="110"/>
      <c r="N147" s="110"/>
      <c r="O147" s="110"/>
      <c r="P147" s="110"/>
      <c r="Q147" s="110"/>
      <c r="R147" s="110"/>
    </row>
    <row r="148" spans="1:18" ht="30" x14ac:dyDescent="0.25">
      <c r="A148" s="110"/>
      <c r="B148" s="110"/>
      <c r="C148" s="110"/>
      <c r="D148" s="110"/>
      <c r="E148" s="110"/>
      <c r="F148" s="110"/>
      <c r="G148" s="153"/>
      <c r="H148" s="154"/>
      <c r="I148" s="147" t="s">
        <v>4277</v>
      </c>
      <c r="J148" s="148"/>
      <c r="K148" s="143" t="s">
        <v>4259</v>
      </c>
      <c r="L148" s="107"/>
      <c r="M148" s="110"/>
      <c r="N148" s="110"/>
      <c r="O148" s="110"/>
      <c r="P148" s="110"/>
      <c r="Q148" s="110"/>
      <c r="R148" s="110"/>
    </row>
    <row r="149" spans="1:18" x14ac:dyDescent="0.25">
      <c r="A149" s="110"/>
      <c r="B149" s="110"/>
      <c r="C149" s="110"/>
      <c r="D149" s="110"/>
      <c r="E149" s="110"/>
      <c r="F149" s="110"/>
      <c r="G149" s="153"/>
      <c r="H149" s="154"/>
      <c r="I149" s="155"/>
      <c r="J149" s="156"/>
      <c r="K149" s="143" t="s">
        <v>4264</v>
      </c>
      <c r="L149" s="107"/>
      <c r="M149" s="110"/>
      <c r="N149" s="110"/>
      <c r="O149" s="110"/>
      <c r="P149" s="110"/>
      <c r="Q149" s="110"/>
      <c r="R149" s="110"/>
    </row>
    <row r="150" spans="1:18" ht="31.5" customHeight="1" x14ac:dyDescent="0.25">
      <c r="A150" s="110"/>
      <c r="B150" s="110"/>
      <c r="C150" s="110"/>
      <c r="D150" s="110"/>
      <c r="E150" s="110"/>
      <c r="F150" s="110"/>
      <c r="G150" s="153"/>
      <c r="H150" s="154"/>
      <c r="I150" s="155"/>
      <c r="J150" s="156"/>
      <c r="K150" s="143" t="s">
        <v>4266</v>
      </c>
      <c r="L150" s="107"/>
      <c r="M150" s="110"/>
      <c r="N150" s="110"/>
      <c r="O150" s="110"/>
      <c r="P150" s="110"/>
      <c r="Q150" s="110"/>
      <c r="R150" s="110"/>
    </row>
    <row r="151" spans="1:18" x14ac:dyDescent="0.25">
      <c r="A151" s="110"/>
      <c r="B151" s="110"/>
      <c r="C151" s="110"/>
      <c r="D151" s="110"/>
      <c r="E151" s="110"/>
      <c r="F151" s="110"/>
      <c r="G151" s="153"/>
      <c r="H151" s="154"/>
      <c r="I151" s="155"/>
      <c r="J151" s="156"/>
      <c r="K151" s="143" t="s">
        <v>4268</v>
      </c>
      <c r="L151" s="107"/>
      <c r="M151" s="110"/>
      <c r="N151" s="110"/>
      <c r="O151" s="110"/>
      <c r="P151" s="110"/>
      <c r="Q151" s="110"/>
      <c r="R151" s="110"/>
    </row>
    <row r="152" spans="1:18" x14ac:dyDescent="0.25">
      <c r="A152" s="110"/>
      <c r="B152" s="110"/>
      <c r="C152" s="110"/>
      <c r="D152" s="110"/>
      <c r="E152" s="110"/>
      <c r="F152" s="110"/>
      <c r="G152" s="153"/>
      <c r="H152" s="154"/>
      <c r="I152" s="155"/>
      <c r="J152" s="156"/>
      <c r="K152" s="143" t="s">
        <v>4270</v>
      </c>
      <c r="L152" s="107"/>
      <c r="M152" s="110"/>
      <c r="N152" s="110"/>
      <c r="O152" s="110"/>
      <c r="P152" s="110"/>
      <c r="Q152" s="110"/>
      <c r="R152" s="110"/>
    </row>
    <row r="153" spans="1:18" x14ac:dyDescent="0.25">
      <c r="A153" s="110"/>
      <c r="B153" s="110"/>
      <c r="C153" s="110"/>
      <c r="D153" s="110"/>
      <c r="E153" s="110"/>
      <c r="F153" s="110"/>
      <c r="G153" s="153"/>
      <c r="H153" s="154"/>
      <c r="I153" s="155"/>
      <c r="J153" s="156"/>
      <c r="K153" s="143" t="s">
        <v>4272</v>
      </c>
      <c r="L153" s="107"/>
      <c r="M153" s="110"/>
      <c r="N153" s="110"/>
      <c r="O153" s="110"/>
      <c r="P153" s="110"/>
      <c r="Q153" s="110"/>
      <c r="R153" s="110"/>
    </row>
    <row r="154" spans="1:18" x14ac:dyDescent="0.25">
      <c r="A154" s="110"/>
      <c r="B154" s="110"/>
      <c r="C154" s="110"/>
      <c r="D154" s="110"/>
      <c r="E154" s="110"/>
      <c r="F154" s="110"/>
      <c r="G154" s="153"/>
      <c r="H154" s="154"/>
      <c r="I154" s="155"/>
      <c r="J154" s="156"/>
      <c r="K154" s="143" t="s">
        <v>4274</v>
      </c>
      <c r="L154" s="107"/>
      <c r="M154" s="110"/>
      <c r="N154" s="110"/>
      <c r="O154" s="110"/>
      <c r="P154" s="110"/>
      <c r="Q154" s="110"/>
      <c r="R154" s="110"/>
    </row>
    <row r="155" spans="1:18" ht="30" x14ac:dyDescent="0.25">
      <c r="A155" s="110"/>
      <c r="B155" s="110"/>
      <c r="C155" s="110"/>
      <c r="D155" s="110"/>
      <c r="E155" s="110"/>
      <c r="F155" s="110"/>
      <c r="G155" s="153"/>
      <c r="H155" s="154"/>
      <c r="I155" s="155"/>
      <c r="J155" s="156"/>
      <c r="K155" s="143" t="s">
        <v>4275</v>
      </c>
      <c r="L155" s="107"/>
      <c r="M155" s="110"/>
      <c r="N155" s="110"/>
      <c r="O155" s="110"/>
      <c r="P155" s="110"/>
      <c r="Q155" s="110"/>
      <c r="R155" s="110"/>
    </row>
    <row r="156" spans="1:18" ht="31.5" customHeight="1" x14ac:dyDescent="0.25">
      <c r="A156" s="110"/>
      <c r="B156" s="110"/>
      <c r="C156" s="110"/>
      <c r="D156" s="110"/>
      <c r="E156" s="110"/>
      <c r="F156" s="110"/>
      <c r="G156" s="192" t="s">
        <v>4279</v>
      </c>
      <c r="H156" s="141" t="s">
        <v>4260</v>
      </c>
      <c r="I156" s="193" t="s">
        <v>4261</v>
      </c>
      <c r="J156" s="193"/>
      <c r="K156" s="143" t="s">
        <v>4259</v>
      </c>
      <c r="L156" s="107"/>
      <c r="M156" s="110"/>
      <c r="N156" s="110"/>
      <c r="O156" s="110"/>
      <c r="P156" s="110"/>
      <c r="Q156" s="110"/>
      <c r="R156" s="110"/>
    </row>
    <row r="157" spans="1:18" x14ac:dyDescent="0.25">
      <c r="A157" s="110"/>
      <c r="B157" s="110"/>
      <c r="C157" s="110"/>
      <c r="D157" s="110"/>
      <c r="E157" s="110"/>
      <c r="F157" s="110"/>
      <c r="G157" s="192"/>
      <c r="H157" s="141"/>
      <c r="I157" s="193"/>
      <c r="J157" s="193"/>
      <c r="K157" s="143" t="s">
        <v>4264</v>
      </c>
      <c r="L157" s="107"/>
      <c r="M157" s="110"/>
      <c r="N157" s="110"/>
      <c r="O157" s="110"/>
      <c r="P157" s="110"/>
      <c r="Q157" s="110"/>
      <c r="R157" s="110"/>
    </row>
    <row r="158" spans="1:18" x14ac:dyDescent="0.25">
      <c r="A158" s="110"/>
      <c r="B158" s="110"/>
      <c r="C158" s="110"/>
      <c r="D158" s="110"/>
      <c r="E158" s="110"/>
      <c r="F158" s="110"/>
      <c r="G158" s="192"/>
      <c r="H158" s="141"/>
      <c r="I158" s="193"/>
      <c r="J158" s="193"/>
      <c r="K158" s="143" t="s">
        <v>4266</v>
      </c>
      <c r="L158" s="107"/>
      <c r="M158" s="110"/>
      <c r="N158" s="110"/>
      <c r="O158" s="110"/>
      <c r="P158" s="110"/>
      <c r="Q158" s="110"/>
      <c r="R158" s="110"/>
    </row>
    <row r="159" spans="1:18" x14ac:dyDescent="0.25">
      <c r="A159" s="110"/>
      <c r="B159" s="110"/>
      <c r="C159" s="110"/>
      <c r="D159" s="110"/>
      <c r="E159" s="110"/>
      <c r="F159" s="110"/>
      <c r="G159" s="192"/>
      <c r="H159" s="141"/>
      <c r="I159" s="193"/>
      <c r="J159" s="193"/>
      <c r="K159" s="143" t="s">
        <v>4268</v>
      </c>
      <c r="L159" s="107"/>
      <c r="M159" s="110"/>
      <c r="N159" s="110"/>
      <c r="O159" s="110"/>
      <c r="P159" s="110"/>
      <c r="Q159" s="110"/>
      <c r="R159" s="110"/>
    </row>
    <row r="160" spans="1:18" x14ac:dyDescent="0.25">
      <c r="A160" s="110"/>
      <c r="B160" s="110"/>
      <c r="C160" s="110"/>
      <c r="D160" s="110"/>
      <c r="E160" s="110"/>
      <c r="F160" s="110"/>
      <c r="G160" s="192"/>
      <c r="H160" s="141"/>
      <c r="I160" s="193"/>
      <c r="J160" s="193"/>
      <c r="K160" s="143" t="s">
        <v>4270</v>
      </c>
      <c r="L160" s="107"/>
      <c r="M160" s="110"/>
      <c r="N160" s="110"/>
      <c r="O160" s="110"/>
      <c r="P160" s="110"/>
      <c r="Q160" s="110"/>
      <c r="R160" s="110"/>
    </row>
    <row r="161" spans="1:18" x14ac:dyDescent="0.25">
      <c r="A161" s="110"/>
      <c r="B161" s="110"/>
      <c r="C161" s="110"/>
      <c r="D161" s="110"/>
      <c r="E161" s="110"/>
      <c r="F161" s="110"/>
      <c r="G161" s="192"/>
      <c r="H161" s="141"/>
      <c r="I161" s="193"/>
      <c r="J161" s="193"/>
      <c r="K161" s="143" t="s">
        <v>4272</v>
      </c>
      <c r="L161" s="107"/>
      <c r="M161" s="110"/>
      <c r="N161" s="110"/>
      <c r="O161" s="110"/>
      <c r="P161" s="110"/>
      <c r="Q161" s="110"/>
      <c r="R161" s="110"/>
    </row>
    <row r="162" spans="1:18" ht="31.5" customHeight="1" x14ac:dyDescent="0.25">
      <c r="A162" s="110"/>
      <c r="B162" s="110"/>
      <c r="C162" s="110"/>
      <c r="D162" s="110"/>
      <c r="E162" s="110"/>
      <c r="F162" s="110"/>
      <c r="G162" s="192"/>
      <c r="H162" s="141"/>
      <c r="I162" s="193"/>
      <c r="J162" s="193"/>
      <c r="K162" s="143" t="s">
        <v>4274</v>
      </c>
      <c r="L162" s="107">
        <f>0.044+0.175</f>
        <v>0.21899999999999997</v>
      </c>
      <c r="M162" s="110"/>
      <c r="N162" s="110"/>
      <c r="O162" s="110"/>
      <c r="P162" s="110"/>
      <c r="Q162" s="110"/>
      <c r="R162" s="110"/>
    </row>
    <row r="163" spans="1:18" ht="30" x14ac:dyDescent="0.25">
      <c r="A163" s="110"/>
      <c r="B163" s="110"/>
      <c r="C163" s="110"/>
      <c r="D163" s="110"/>
      <c r="E163" s="110"/>
      <c r="F163" s="110"/>
      <c r="G163" s="192"/>
      <c r="H163" s="141"/>
      <c r="I163" s="193"/>
      <c r="J163" s="193"/>
      <c r="K163" s="143" t="s">
        <v>4275</v>
      </c>
      <c r="L163" s="107"/>
      <c r="M163" s="110"/>
      <c r="N163" s="110"/>
      <c r="O163" s="110"/>
      <c r="P163" s="110"/>
      <c r="Q163" s="110"/>
      <c r="R163" s="110"/>
    </row>
    <row r="164" spans="1:18" ht="30" x14ac:dyDescent="0.25">
      <c r="A164" s="110"/>
      <c r="B164" s="110"/>
      <c r="C164" s="110"/>
      <c r="D164" s="110"/>
      <c r="E164" s="110"/>
      <c r="F164" s="110"/>
      <c r="G164" s="192"/>
      <c r="H164" s="141"/>
      <c r="I164" s="193" t="s">
        <v>4277</v>
      </c>
      <c r="J164" s="193"/>
      <c r="K164" s="143" t="s">
        <v>4259</v>
      </c>
      <c r="L164" s="107"/>
      <c r="M164" s="110"/>
      <c r="N164" s="110"/>
      <c r="O164" s="110"/>
      <c r="P164" s="110"/>
      <c r="Q164" s="110"/>
      <c r="R164" s="110"/>
    </row>
    <row r="165" spans="1:18" x14ac:dyDescent="0.25">
      <c r="A165" s="110"/>
      <c r="B165" s="110"/>
      <c r="C165" s="110"/>
      <c r="D165" s="110"/>
      <c r="E165" s="110"/>
      <c r="F165" s="110"/>
      <c r="G165" s="192"/>
      <c r="H165" s="141"/>
      <c r="I165" s="193"/>
      <c r="J165" s="193"/>
      <c r="K165" s="143" t="s">
        <v>4264</v>
      </c>
      <c r="L165" s="107"/>
      <c r="M165" s="110"/>
      <c r="N165" s="110"/>
      <c r="O165" s="110"/>
      <c r="P165" s="110"/>
      <c r="Q165" s="110"/>
      <c r="R165" s="110"/>
    </row>
    <row r="166" spans="1:18" x14ac:dyDescent="0.25">
      <c r="A166" s="110"/>
      <c r="B166" s="110"/>
      <c r="C166" s="110"/>
      <c r="D166" s="110"/>
      <c r="E166" s="110"/>
      <c r="F166" s="110"/>
      <c r="G166" s="192"/>
      <c r="H166" s="141"/>
      <c r="I166" s="193"/>
      <c r="J166" s="193"/>
      <c r="K166" s="143" t="s">
        <v>4266</v>
      </c>
      <c r="L166" s="107"/>
      <c r="M166" s="110"/>
      <c r="N166" s="110"/>
      <c r="O166" s="110"/>
      <c r="P166" s="110"/>
      <c r="Q166" s="110"/>
      <c r="R166" s="110"/>
    </row>
    <row r="167" spans="1:18" x14ac:dyDescent="0.25">
      <c r="A167" s="110"/>
      <c r="B167" s="110"/>
      <c r="C167" s="110"/>
      <c r="D167" s="110"/>
      <c r="E167" s="110"/>
      <c r="F167" s="110"/>
      <c r="G167" s="192"/>
      <c r="H167" s="141"/>
      <c r="I167" s="193"/>
      <c r="J167" s="193"/>
      <c r="K167" s="143" t="s">
        <v>4268</v>
      </c>
      <c r="L167" s="107"/>
      <c r="M167" s="110"/>
      <c r="N167" s="110"/>
      <c r="O167" s="110"/>
      <c r="P167" s="110"/>
      <c r="Q167" s="110"/>
      <c r="R167" s="110"/>
    </row>
    <row r="168" spans="1:18" ht="31.5" customHeight="1" x14ac:dyDescent="0.25">
      <c r="A168" s="110"/>
      <c r="B168" s="110"/>
      <c r="C168" s="110"/>
      <c r="D168" s="110"/>
      <c r="E168" s="110"/>
      <c r="F168" s="110"/>
      <c r="G168" s="192"/>
      <c r="H168" s="141"/>
      <c r="I168" s="193"/>
      <c r="J168" s="193"/>
      <c r="K168" s="143" t="s">
        <v>4270</v>
      </c>
      <c r="L168" s="107"/>
      <c r="M168" s="110"/>
      <c r="N168" s="110"/>
      <c r="O168" s="110"/>
      <c r="P168" s="110"/>
      <c r="Q168" s="110"/>
      <c r="R168" s="110"/>
    </row>
    <row r="169" spans="1:18" x14ac:dyDescent="0.25">
      <c r="A169" s="110"/>
      <c r="B169" s="110"/>
      <c r="C169" s="110"/>
      <c r="D169" s="110"/>
      <c r="E169" s="110"/>
      <c r="F169" s="110"/>
      <c r="G169" s="192"/>
      <c r="H169" s="141"/>
      <c r="I169" s="193"/>
      <c r="J169" s="193"/>
      <c r="K169" s="143" t="s">
        <v>4272</v>
      </c>
      <c r="L169" s="107"/>
      <c r="M169" s="110"/>
      <c r="N169" s="110"/>
      <c r="O169" s="110"/>
      <c r="P169" s="110"/>
      <c r="Q169" s="110"/>
      <c r="R169" s="110"/>
    </row>
    <row r="170" spans="1:18" x14ac:dyDescent="0.25">
      <c r="A170" s="110"/>
      <c r="B170" s="110"/>
      <c r="C170" s="110"/>
      <c r="D170" s="110"/>
      <c r="E170" s="110"/>
      <c r="F170" s="110"/>
      <c r="G170" s="192"/>
      <c r="H170" s="141"/>
      <c r="I170" s="193"/>
      <c r="J170" s="193"/>
      <c r="K170" s="143" t="s">
        <v>4274</v>
      </c>
      <c r="L170" s="107"/>
      <c r="M170" s="110"/>
      <c r="N170" s="110"/>
      <c r="O170" s="110"/>
      <c r="P170" s="110"/>
      <c r="Q170" s="110"/>
      <c r="R170" s="110"/>
    </row>
    <row r="171" spans="1:18" ht="30" x14ac:dyDescent="0.25">
      <c r="A171" s="110"/>
      <c r="B171" s="110"/>
      <c r="C171" s="110"/>
      <c r="D171" s="110"/>
      <c r="E171" s="110"/>
      <c r="F171" s="110"/>
      <c r="G171" s="192"/>
      <c r="H171" s="141"/>
      <c r="I171" s="193"/>
      <c r="J171" s="193"/>
      <c r="K171" s="143" t="s">
        <v>4275</v>
      </c>
      <c r="L171" s="107"/>
      <c r="M171" s="110"/>
      <c r="N171" s="110"/>
      <c r="O171" s="110"/>
      <c r="P171" s="110"/>
      <c r="Q171" s="110"/>
      <c r="R171" s="110"/>
    </row>
    <row r="172" spans="1:18" ht="30" x14ac:dyDescent="0.25">
      <c r="A172" s="110"/>
      <c r="B172" s="110"/>
      <c r="C172" s="110"/>
      <c r="D172" s="110"/>
      <c r="E172" s="110"/>
      <c r="F172" s="110"/>
      <c r="G172" s="192"/>
      <c r="H172" s="141" t="s">
        <v>4281</v>
      </c>
      <c r="I172" s="193" t="s">
        <v>4261</v>
      </c>
      <c r="J172" s="193"/>
      <c r="K172" s="143" t="s">
        <v>4259</v>
      </c>
      <c r="L172" s="107"/>
      <c r="M172" s="110"/>
      <c r="N172" s="110"/>
      <c r="O172" s="110"/>
      <c r="P172" s="110"/>
      <c r="Q172" s="110"/>
      <c r="R172" s="110"/>
    </row>
    <row r="173" spans="1:18" x14ac:dyDescent="0.25">
      <c r="A173" s="110"/>
      <c r="B173" s="110"/>
      <c r="C173" s="110"/>
      <c r="D173" s="110"/>
      <c r="E173" s="110"/>
      <c r="F173" s="110"/>
      <c r="G173" s="192"/>
      <c r="H173" s="141"/>
      <c r="I173" s="193"/>
      <c r="J173" s="193"/>
      <c r="K173" s="143" t="s">
        <v>4264</v>
      </c>
      <c r="L173" s="107"/>
      <c r="M173" s="110"/>
      <c r="N173" s="110"/>
      <c r="O173" s="110"/>
      <c r="P173" s="110"/>
      <c r="Q173" s="110"/>
      <c r="R173" s="110"/>
    </row>
    <row r="174" spans="1:18" ht="31.5" customHeight="1" x14ac:dyDescent="0.25">
      <c r="A174" s="110"/>
      <c r="B174" s="110"/>
      <c r="C174" s="110"/>
      <c r="D174" s="110"/>
      <c r="E174" s="110"/>
      <c r="F174" s="110"/>
      <c r="G174" s="192"/>
      <c r="H174" s="141"/>
      <c r="I174" s="193"/>
      <c r="J174" s="193"/>
      <c r="K174" s="143" t="s">
        <v>4266</v>
      </c>
      <c r="L174" s="107"/>
      <c r="M174" s="110"/>
      <c r="N174" s="110"/>
      <c r="O174" s="110"/>
      <c r="P174" s="110"/>
      <c r="Q174" s="110"/>
      <c r="R174" s="110"/>
    </row>
    <row r="175" spans="1:18" x14ac:dyDescent="0.25">
      <c r="A175" s="110"/>
      <c r="B175" s="110"/>
      <c r="C175" s="110"/>
      <c r="D175" s="110"/>
      <c r="E175" s="110"/>
      <c r="F175" s="110"/>
      <c r="G175" s="192"/>
      <c r="H175" s="141"/>
      <c r="I175" s="193"/>
      <c r="J175" s="193"/>
      <c r="K175" s="143" t="s">
        <v>4268</v>
      </c>
      <c r="L175" s="107"/>
      <c r="M175" s="110"/>
      <c r="N175" s="110"/>
      <c r="O175" s="110"/>
      <c r="P175" s="110"/>
      <c r="Q175" s="110"/>
      <c r="R175" s="110"/>
    </row>
    <row r="176" spans="1:18" x14ac:dyDescent="0.25">
      <c r="A176" s="110"/>
      <c r="B176" s="110"/>
      <c r="C176" s="110"/>
      <c r="D176" s="110"/>
      <c r="E176" s="110"/>
      <c r="F176" s="110"/>
      <c r="G176" s="192"/>
      <c r="H176" s="141"/>
      <c r="I176" s="193"/>
      <c r="J176" s="193"/>
      <c r="K176" s="143" t="s">
        <v>4270</v>
      </c>
      <c r="L176" s="107"/>
      <c r="M176" s="110"/>
      <c r="N176" s="110"/>
      <c r="O176" s="110"/>
      <c r="P176" s="110"/>
      <c r="Q176" s="110"/>
      <c r="R176" s="110"/>
    </row>
    <row r="177" spans="1:18" x14ac:dyDescent="0.25">
      <c r="A177" s="110"/>
      <c r="B177" s="110"/>
      <c r="C177" s="110"/>
      <c r="D177" s="110"/>
      <c r="E177" s="110"/>
      <c r="F177" s="110"/>
      <c r="G177" s="192"/>
      <c r="H177" s="141"/>
      <c r="I177" s="193"/>
      <c r="J177" s="193"/>
      <c r="K177" s="143" t="s">
        <v>4272</v>
      </c>
      <c r="L177" s="107"/>
      <c r="M177" s="110"/>
      <c r="N177" s="110"/>
      <c r="O177" s="110"/>
      <c r="P177" s="110"/>
      <c r="Q177" s="110"/>
      <c r="R177" s="110"/>
    </row>
    <row r="178" spans="1:18" x14ac:dyDescent="0.25">
      <c r="A178" s="110"/>
      <c r="B178" s="110"/>
      <c r="C178" s="110"/>
      <c r="D178" s="110"/>
      <c r="E178" s="110"/>
      <c r="F178" s="110"/>
      <c r="G178" s="192"/>
      <c r="H178" s="141"/>
      <c r="I178" s="193"/>
      <c r="J178" s="193"/>
      <c r="K178" s="143" t="s">
        <v>4274</v>
      </c>
      <c r="L178" s="107"/>
      <c r="M178" s="110"/>
      <c r="N178" s="110"/>
      <c r="O178" s="110"/>
      <c r="P178" s="110"/>
      <c r="Q178" s="110"/>
      <c r="R178" s="110"/>
    </row>
    <row r="179" spans="1:18" ht="30" x14ac:dyDescent="0.25">
      <c r="A179" s="110"/>
      <c r="B179" s="110"/>
      <c r="C179" s="110"/>
      <c r="D179" s="110"/>
      <c r="E179" s="110"/>
      <c r="F179" s="110"/>
      <c r="G179" s="192"/>
      <c r="H179" s="141"/>
      <c r="I179" s="193"/>
      <c r="J179" s="193"/>
      <c r="K179" s="143" t="s">
        <v>4275</v>
      </c>
      <c r="L179" s="107"/>
      <c r="M179" s="110"/>
      <c r="N179" s="110"/>
      <c r="O179" s="110"/>
      <c r="P179" s="110"/>
      <c r="Q179" s="110"/>
      <c r="R179" s="110"/>
    </row>
    <row r="180" spans="1:18" ht="31.5" customHeight="1" x14ac:dyDescent="0.25">
      <c r="A180" s="110"/>
      <c r="B180" s="110"/>
      <c r="C180" s="110"/>
      <c r="D180" s="110"/>
      <c r="E180" s="110"/>
      <c r="F180" s="110"/>
      <c r="G180" s="192"/>
      <c r="H180" s="141"/>
      <c r="I180" s="193" t="s">
        <v>4277</v>
      </c>
      <c r="J180" s="193"/>
      <c r="K180" s="143" t="s">
        <v>4259</v>
      </c>
      <c r="L180" s="107"/>
      <c r="M180" s="110"/>
      <c r="N180" s="110"/>
      <c r="O180" s="110"/>
      <c r="P180" s="110"/>
      <c r="Q180" s="110"/>
      <c r="R180" s="110"/>
    </row>
    <row r="181" spans="1:18" x14ac:dyDescent="0.25">
      <c r="A181" s="110"/>
      <c r="B181" s="110"/>
      <c r="C181" s="110"/>
      <c r="D181" s="110"/>
      <c r="E181" s="110"/>
      <c r="F181" s="110"/>
      <c r="G181" s="192"/>
      <c r="H181" s="141"/>
      <c r="I181" s="193"/>
      <c r="J181" s="193"/>
      <c r="K181" s="143" t="s">
        <v>4264</v>
      </c>
      <c r="L181" s="107"/>
      <c r="M181" s="110"/>
      <c r="N181" s="110"/>
      <c r="O181" s="110"/>
      <c r="P181" s="110"/>
      <c r="Q181" s="110"/>
      <c r="R181" s="110"/>
    </row>
    <row r="182" spans="1:18" x14ac:dyDescent="0.25">
      <c r="A182" s="110"/>
      <c r="B182" s="110"/>
      <c r="C182" s="110"/>
      <c r="D182" s="110"/>
      <c r="E182" s="110"/>
      <c r="F182" s="110"/>
      <c r="G182" s="192"/>
      <c r="H182" s="141"/>
      <c r="I182" s="193"/>
      <c r="J182" s="193"/>
      <c r="K182" s="143" t="s">
        <v>4266</v>
      </c>
      <c r="L182" s="107"/>
      <c r="M182" s="110"/>
      <c r="N182" s="110"/>
      <c r="O182" s="110"/>
      <c r="P182" s="110"/>
      <c r="Q182" s="110"/>
      <c r="R182" s="110"/>
    </row>
    <row r="183" spans="1:18" x14ac:dyDescent="0.25">
      <c r="A183" s="110"/>
      <c r="B183" s="110"/>
      <c r="C183" s="110"/>
      <c r="D183" s="110"/>
      <c r="E183" s="110"/>
      <c r="F183" s="110"/>
      <c r="G183" s="192"/>
      <c r="H183" s="141"/>
      <c r="I183" s="193"/>
      <c r="J183" s="193"/>
      <c r="K183" s="143" t="s">
        <v>4268</v>
      </c>
      <c r="L183" s="107"/>
      <c r="M183" s="110"/>
      <c r="N183" s="110"/>
      <c r="O183" s="110"/>
      <c r="P183" s="110"/>
      <c r="Q183" s="110"/>
      <c r="R183" s="110"/>
    </row>
    <row r="184" spans="1:18" x14ac:dyDescent="0.25">
      <c r="A184" s="110"/>
      <c r="B184" s="110"/>
      <c r="C184" s="110"/>
      <c r="D184" s="110"/>
      <c r="E184" s="110"/>
      <c r="F184" s="110"/>
      <c r="G184" s="192"/>
      <c r="H184" s="141"/>
      <c r="I184" s="193"/>
      <c r="J184" s="193"/>
      <c r="K184" s="143" t="s">
        <v>4270</v>
      </c>
      <c r="L184" s="107"/>
      <c r="M184" s="110"/>
      <c r="N184" s="110"/>
      <c r="O184" s="110"/>
      <c r="P184" s="110"/>
      <c r="Q184" s="110"/>
      <c r="R184" s="110"/>
    </row>
    <row r="185" spans="1:18" x14ac:dyDescent="0.25">
      <c r="A185" s="110"/>
      <c r="B185" s="110"/>
      <c r="C185" s="110"/>
      <c r="D185" s="110"/>
      <c r="E185" s="110"/>
      <c r="F185" s="110"/>
      <c r="G185" s="192"/>
      <c r="H185" s="141"/>
      <c r="I185" s="193"/>
      <c r="J185" s="193"/>
      <c r="K185" s="143" t="s">
        <v>4272</v>
      </c>
      <c r="L185" s="107"/>
      <c r="M185" s="110"/>
      <c r="N185" s="110"/>
      <c r="O185" s="110"/>
      <c r="P185" s="110"/>
      <c r="Q185" s="110"/>
      <c r="R185" s="110"/>
    </row>
    <row r="186" spans="1:18" ht="31.5" customHeight="1" x14ac:dyDescent="0.25">
      <c r="A186" s="110"/>
      <c r="B186" s="110"/>
      <c r="C186" s="110"/>
      <c r="D186" s="110"/>
      <c r="E186" s="110"/>
      <c r="F186" s="110"/>
      <c r="G186" s="192"/>
      <c r="H186" s="141"/>
      <c r="I186" s="193"/>
      <c r="J186" s="193"/>
      <c r="K186" s="143" t="s">
        <v>4274</v>
      </c>
      <c r="L186" s="107"/>
      <c r="M186" s="110"/>
      <c r="N186" s="110"/>
      <c r="O186" s="110"/>
      <c r="P186" s="110"/>
      <c r="Q186" s="110"/>
      <c r="R186" s="110"/>
    </row>
    <row r="187" spans="1:18" ht="30" x14ac:dyDescent="0.25">
      <c r="A187" s="110"/>
      <c r="B187" s="110"/>
      <c r="C187" s="110"/>
      <c r="D187" s="110"/>
      <c r="E187" s="110"/>
      <c r="F187" s="110"/>
      <c r="G187" s="192"/>
      <c r="H187" s="141"/>
      <c r="I187" s="193"/>
      <c r="J187" s="193"/>
      <c r="K187" s="143" t="s">
        <v>4275</v>
      </c>
      <c r="L187" s="107"/>
      <c r="M187" s="110"/>
      <c r="N187" s="110"/>
      <c r="O187" s="110"/>
      <c r="P187" s="110"/>
      <c r="Q187" s="110"/>
      <c r="R187" s="110"/>
    </row>
    <row r="188" spans="1:18" ht="30" x14ac:dyDescent="0.25">
      <c r="A188" s="110"/>
      <c r="B188" s="110"/>
      <c r="C188" s="110"/>
      <c r="D188" s="110"/>
      <c r="E188" s="110"/>
      <c r="F188" s="110"/>
      <c r="G188" s="192"/>
      <c r="H188" s="141" t="s">
        <v>4282</v>
      </c>
      <c r="I188" s="193" t="s">
        <v>4261</v>
      </c>
      <c r="J188" s="193"/>
      <c r="K188" s="143" t="s">
        <v>4259</v>
      </c>
      <c r="L188" s="107"/>
      <c r="M188" s="110"/>
      <c r="N188" s="110"/>
      <c r="O188" s="110"/>
      <c r="P188" s="110"/>
      <c r="Q188" s="110"/>
      <c r="R188" s="110"/>
    </row>
    <row r="189" spans="1:18" x14ac:dyDescent="0.25">
      <c r="A189" s="110"/>
      <c r="B189" s="110"/>
      <c r="C189" s="110"/>
      <c r="D189" s="110"/>
      <c r="E189" s="110"/>
      <c r="F189" s="110"/>
      <c r="G189" s="192"/>
      <c r="H189" s="141"/>
      <c r="I189" s="193"/>
      <c r="J189" s="193"/>
      <c r="K189" s="143" t="s">
        <v>4264</v>
      </c>
      <c r="L189" s="107"/>
      <c r="M189" s="110"/>
      <c r="N189" s="110"/>
      <c r="O189" s="110"/>
      <c r="P189" s="110"/>
      <c r="Q189" s="110"/>
      <c r="R189" s="110"/>
    </row>
    <row r="190" spans="1:18" x14ac:dyDescent="0.25">
      <c r="A190" s="110"/>
      <c r="B190" s="110"/>
      <c r="C190" s="110"/>
      <c r="D190" s="110"/>
      <c r="E190" s="110"/>
      <c r="F190" s="110"/>
      <c r="G190" s="192"/>
      <c r="H190" s="141"/>
      <c r="I190" s="193"/>
      <c r="J190" s="193"/>
      <c r="K190" s="143" t="s">
        <v>4266</v>
      </c>
      <c r="L190" s="107"/>
      <c r="M190" s="110"/>
      <c r="N190" s="110"/>
      <c r="O190" s="110"/>
      <c r="P190" s="110"/>
      <c r="Q190" s="110"/>
      <c r="R190" s="110"/>
    </row>
    <row r="191" spans="1:18" x14ac:dyDescent="0.25">
      <c r="A191" s="110"/>
      <c r="B191" s="110"/>
      <c r="C191" s="110"/>
      <c r="D191" s="110"/>
      <c r="E191" s="110"/>
      <c r="F191" s="110"/>
      <c r="G191" s="192"/>
      <c r="H191" s="141"/>
      <c r="I191" s="193"/>
      <c r="J191" s="193"/>
      <c r="K191" s="143" t="s">
        <v>4268</v>
      </c>
      <c r="L191" s="107"/>
      <c r="M191" s="110"/>
      <c r="N191" s="110"/>
      <c r="O191" s="110"/>
      <c r="P191" s="110"/>
      <c r="Q191" s="110"/>
      <c r="R191" s="110"/>
    </row>
    <row r="192" spans="1:18" ht="31.5" customHeight="1" x14ac:dyDescent="0.25">
      <c r="A192" s="110"/>
      <c r="B192" s="110"/>
      <c r="C192" s="110"/>
      <c r="D192" s="110"/>
      <c r="E192" s="110"/>
      <c r="F192" s="110"/>
      <c r="G192" s="192"/>
      <c r="H192" s="141"/>
      <c r="I192" s="193"/>
      <c r="J192" s="193"/>
      <c r="K192" s="143" t="s">
        <v>4270</v>
      </c>
      <c r="L192" s="107"/>
      <c r="M192" s="110"/>
      <c r="N192" s="110"/>
      <c r="O192" s="110"/>
      <c r="P192" s="110"/>
      <c r="Q192" s="110"/>
      <c r="R192" s="110"/>
    </row>
    <row r="193" spans="1:18" x14ac:dyDescent="0.25">
      <c r="A193" s="110"/>
      <c r="B193" s="110"/>
      <c r="C193" s="110"/>
      <c r="D193" s="110"/>
      <c r="E193" s="110"/>
      <c r="F193" s="110"/>
      <c r="G193" s="192"/>
      <c r="H193" s="141"/>
      <c r="I193" s="193"/>
      <c r="J193" s="193"/>
      <c r="K193" s="143" t="s">
        <v>4272</v>
      </c>
      <c r="L193" s="107"/>
      <c r="M193" s="110"/>
      <c r="N193" s="110"/>
      <c r="O193" s="110"/>
      <c r="P193" s="110"/>
      <c r="Q193" s="110"/>
      <c r="R193" s="110"/>
    </row>
    <row r="194" spans="1:18" x14ac:dyDescent="0.25">
      <c r="A194" s="110"/>
      <c r="B194" s="110"/>
      <c r="C194" s="110"/>
      <c r="D194" s="110"/>
      <c r="E194" s="110"/>
      <c r="F194" s="110"/>
      <c r="G194" s="192"/>
      <c r="H194" s="141"/>
      <c r="I194" s="193"/>
      <c r="J194" s="193"/>
      <c r="K194" s="143" t="s">
        <v>4274</v>
      </c>
      <c r="L194" s="107"/>
      <c r="M194" s="110"/>
      <c r="N194" s="110"/>
      <c r="O194" s="110"/>
      <c r="P194" s="110"/>
      <c r="Q194" s="110"/>
      <c r="R194" s="110"/>
    </row>
    <row r="195" spans="1:18" ht="30" x14ac:dyDescent="0.25">
      <c r="A195" s="110"/>
      <c r="B195" s="110"/>
      <c r="C195" s="110"/>
      <c r="D195" s="110"/>
      <c r="E195" s="110"/>
      <c r="F195" s="110"/>
      <c r="G195" s="192"/>
      <c r="H195" s="141"/>
      <c r="I195" s="193"/>
      <c r="J195" s="193"/>
      <c r="K195" s="143" t="s">
        <v>4275</v>
      </c>
      <c r="L195" s="107"/>
      <c r="M195" s="110"/>
      <c r="N195" s="110"/>
      <c r="O195" s="110"/>
      <c r="P195" s="110"/>
      <c r="Q195" s="110"/>
      <c r="R195" s="110"/>
    </row>
    <row r="196" spans="1:18" ht="30" x14ac:dyDescent="0.25">
      <c r="A196" s="110"/>
      <c r="B196" s="110"/>
      <c r="C196" s="110"/>
      <c r="D196" s="110"/>
      <c r="E196" s="110"/>
      <c r="F196" s="110"/>
      <c r="G196" s="192"/>
      <c r="H196" s="141"/>
      <c r="I196" s="193" t="s">
        <v>4277</v>
      </c>
      <c r="J196" s="193"/>
      <c r="K196" s="143" t="s">
        <v>4259</v>
      </c>
      <c r="L196" s="107"/>
      <c r="M196" s="110"/>
      <c r="N196" s="110"/>
      <c r="O196" s="110"/>
      <c r="P196" s="110"/>
      <c r="Q196" s="110"/>
      <c r="R196" s="110"/>
    </row>
    <row r="197" spans="1:18" x14ac:dyDescent="0.25">
      <c r="A197" s="110"/>
      <c r="B197" s="110"/>
      <c r="C197" s="110"/>
      <c r="D197" s="110"/>
      <c r="E197" s="110"/>
      <c r="F197" s="110"/>
      <c r="G197" s="192"/>
      <c r="H197" s="141"/>
      <c r="I197" s="193"/>
      <c r="J197" s="193"/>
      <c r="K197" s="143" t="s">
        <v>4264</v>
      </c>
      <c r="L197" s="107"/>
      <c r="M197" s="110"/>
      <c r="N197" s="110"/>
      <c r="O197" s="110"/>
      <c r="P197" s="110"/>
      <c r="Q197" s="110"/>
      <c r="R197" s="110"/>
    </row>
    <row r="198" spans="1:18" ht="31.5" customHeight="1" x14ac:dyDescent="0.25">
      <c r="A198" s="110"/>
      <c r="B198" s="110"/>
      <c r="C198" s="110"/>
      <c r="D198" s="110"/>
      <c r="E198" s="110"/>
      <c r="F198" s="110"/>
      <c r="G198" s="192"/>
      <c r="H198" s="141"/>
      <c r="I198" s="193"/>
      <c r="J198" s="193"/>
      <c r="K198" s="143" t="s">
        <v>4266</v>
      </c>
      <c r="L198" s="107"/>
      <c r="M198" s="110"/>
      <c r="N198" s="110"/>
      <c r="O198" s="110"/>
      <c r="P198" s="110"/>
      <c r="Q198" s="110"/>
      <c r="R198" s="110"/>
    </row>
    <row r="199" spans="1:18" x14ac:dyDescent="0.25">
      <c r="A199" s="110"/>
      <c r="B199" s="110"/>
      <c r="C199" s="110"/>
      <c r="D199" s="110"/>
      <c r="E199" s="110"/>
      <c r="F199" s="110"/>
      <c r="G199" s="192"/>
      <c r="H199" s="141"/>
      <c r="I199" s="193"/>
      <c r="J199" s="193"/>
      <c r="K199" s="143" t="s">
        <v>4268</v>
      </c>
      <c r="L199" s="107"/>
      <c r="M199" s="110"/>
      <c r="N199" s="110"/>
      <c r="O199" s="110"/>
      <c r="P199" s="110"/>
      <c r="Q199" s="110"/>
      <c r="R199" s="110"/>
    </row>
    <row r="200" spans="1:18" x14ac:dyDescent="0.25">
      <c r="A200" s="110"/>
      <c r="B200" s="110"/>
      <c r="C200" s="110"/>
      <c r="D200" s="110"/>
      <c r="E200" s="110"/>
      <c r="F200" s="110"/>
      <c r="G200" s="192"/>
      <c r="H200" s="141"/>
      <c r="I200" s="193"/>
      <c r="J200" s="193"/>
      <c r="K200" s="143" t="s">
        <v>4270</v>
      </c>
      <c r="L200" s="107"/>
      <c r="M200" s="110"/>
      <c r="N200" s="110"/>
      <c r="O200" s="110"/>
      <c r="P200" s="110"/>
      <c r="Q200" s="110"/>
      <c r="R200" s="110"/>
    </row>
    <row r="201" spans="1:18" x14ac:dyDescent="0.25">
      <c r="A201" s="110"/>
      <c r="B201" s="110"/>
      <c r="C201" s="110"/>
      <c r="D201" s="110"/>
      <c r="E201" s="110"/>
      <c r="F201" s="110"/>
      <c r="G201" s="192"/>
      <c r="H201" s="141"/>
      <c r="I201" s="193"/>
      <c r="J201" s="193"/>
      <c r="K201" s="143" t="s">
        <v>4272</v>
      </c>
      <c r="L201" s="107"/>
      <c r="M201" s="110"/>
      <c r="N201" s="110"/>
      <c r="O201" s="110"/>
      <c r="P201" s="110"/>
      <c r="Q201" s="110"/>
      <c r="R201" s="110"/>
    </row>
    <row r="202" spans="1:18" x14ac:dyDescent="0.25">
      <c r="A202" s="110"/>
      <c r="B202" s="110"/>
      <c r="C202" s="110"/>
      <c r="D202" s="110"/>
      <c r="E202" s="110"/>
      <c r="F202" s="110"/>
      <c r="G202" s="192"/>
      <c r="H202" s="141"/>
      <c r="I202" s="193"/>
      <c r="J202" s="193"/>
      <c r="K202" s="143" t="s">
        <v>4274</v>
      </c>
      <c r="L202" s="107"/>
      <c r="M202" s="110"/>
      <c r="N202" s="110"/>
      <c r="O202" s="110"/>
      <c r="P202" s="110"/>
      <c r="Q202" s="110"/>
      <c r="R202" s="110"/>
    </row>
    <row r="203" spans="1:18" ht="30" x14ac:dyDescent="0.25">
      <c r="A203" s="110"/>
      <c r="B203" s="110"/>
      <c r="C203" s="110"/>
      <c r="D203" s="110"/>
      <c r="E203" s="110"/>
      <c r="F203" s="110"/>
      <c r="G203" s="192"/>
      <c r="H203" s="141"/>
      <c r="I203" s="193"/>
      <c r="J203" s="193"/>
      <c r="K203" s="143" t="s">
        <v>4275</v>
      </c>
      <c r="L203" s="107"/>
      <c r="M203" s="110"/>
      <c r="N203" s="110"/>
      <c r="O203" s="110"/>
      <c r="P203" s="110"/>
      <c r="Q203" s="110"/>
      <c r="R203" s="110"/>
    </row>
  </sheetData>
  <mergeCells count="126">
    <mergeCell ref="I180:J187"/>
    <mergeCell ref="H188:H203"/>
    <mergeCell ref="I188:J195"/>
    <mergeCell ref="I196:J203"/>
    <mergeCell ref="D135:D142"/>
    <mergeCell ref="H140:H155"/>
    <mergeCell ref="I140:J147"/>
    <mergeCell ref="I148:J155"/>
    <mergeCell ref="G156:G203"/>
    <mergeCell ref="H156:H171"/>
    <mergeCell ref="I156:J163"/>
    <mergeCell ref="I164:J171"/>
    <mergeCell ref="H172:H187"/>
    <mergeCell ref="I172:J179"/>
    <mergeCell ref="A111:A142"/>
    <mergeCell ref="B111:B142"/>
    <mergeCell ref="C111:C126"/>
    <mergeCell ref="D111:D118"/>
    <mergeCell ref="I116:J123"/>
    <mergeCell ref="D119:D126"/>
    <mergeCell ref="H124:H139"/>
    <mergeCell ref="I124:J131"/>
    <mergeCell ref="C127:C142"/>
    <mergeCell ref="D127:D134"/>
    <mergeCell ref="I89:J96"/>
    <mergeCell ref="C95:C110"/>
    <mergeCell ref="D95:D102"/>
    <mergeCell ref="I97:J104"/>
    <mergeCell ref="D103:D110"/>
    <mergeCell ref="G107:H107"/>
    <mergeCell ref="G108:G155"/>
    <mergeCell ref="H108:H123"/>
    <mergeCell ref="I108:J115"/>
    <mergeCell ref="I132:J139"/>
    <mergeCell ref="M67:O90"/>
    <mergeCell ref="P67:P78"/>
    <mergeCell ref="H73:H88"/>
    <mergeCell ref="I73:J80"/>
    <mergeCell ref="A78:B78"/>
    <mergeCell ref="A79:A110"/>
    <mergeCell ref="B79:B110"/>
    <mergeCell ref="C79:C94"/>
    <mergeCell ref="D79:D86"/>
    <mergeCell ref="P79:P90"/>
    <mergeCell ref="C57:C72"/>
    <mergeCell ref="D57:D64"/>
    <mergeCell ref="G57:G104"/>
    <mergeCell ref="H57:H72"/>
    <mergeCell ref="I57:J64"/>
    <mergeCell ref="D65:D72"/>
    <mergeCell ref="I65:J72"/>
    <mergeCell ref="I81:J88"/>
    <mergeCell ref="D87:D94"/>
    <mergeCell ref="H89:H104"/>
    <mergeCell ref="P41:P42"/>
    <mergeCell ref="Q41:Q42"/>
    <mergeCell ref="M43:O66"/>
    <mergeCell ref="P43:P54"/>
    <mergeCell ref="D49:D56"/>
    <mergeCell ref="I49:J56"/>
    <mergeCell ref="P55:P66"/>
    <mergeCell ref="D33:D40"/>
    <mergeCell ref="I33:J40"/>
    <mergeCell ref="P34:P38"/>
    <mergeCell ref="A41:A72"/>
    <mergeCell ref="B41:B72"/>
    <mergeCell ref="C41:C56"/>
    <mergeCell ref="D41:D48"/>
    <mergeCell ref="H41:H56"/>
    <mergeCell ref="I41:J48"/>
    <mergeCell ref="M41:O42"/>
    <mergeCell ref="D17:D24"/>
    <mergeCell ref="I17:J24"/>
    <mergeCell ref="P19:P23"/>
    <mergeCell ref="M24:O38"/>
    <mergeCell ref="P24:P28"/>
    <mergeCell ref="C25:C40"/>
    <mergeCell ref="D25:D32"/>
    <mergeCell ref="H25:H40"/>
    <mergeCell ref="I25:J32"/>
    <mergeCell ref="P29:P33"/>
    <mergeCell ref="AO9:AP9"/>
    <mergeCell ref="P14:P18"/>
    <mergeCell ref="AM16:AN16"/>
    <mergeCell ref="AO16:AP16"/>
    <mergeCell ref="AS16:AT16"/>
    <mergeCell ref="AU16:AV16"/>
    <mergeCell ref="AA9:AB9"/>
    <mergeCell ref="AC9:AD9"/>
    <mergeCell ref="AE9:AF9"/>
    <mergeCell ref="AG9:AH9"/>
    <mergeCell ref="AI9:AJ9"/>
    <mergeCell ref="AM9:AN9"/>
    <mergeCell ref="P9:P13"/>
    <mergeCell ref="U9:U10"/>
    <mergeCell ref="V9:V10"/>
    <mergeCell ref="W9:W10"/>
    <mergeCell ref="X9:X10"/>
    <mergeCell ref="Y9:Z9"/>
    <mergeCell ref="AC8:AF8"/>
    <mergeCell ref="AG8:AJ8"/>
    <mergeCell ref="A9:A40"/>
    <mergeCell ref="B9:B40"/>
    <mergeCell ref="C9:C24"/>
    <mergeCell ref="D9:D16"/>
    <mergeCell ref="G9:G56"/>
    <mergeCell ref="H9:H24"/>
    <mergeCell ref="I9:J16"/>
    <mergeCell ref="M9:O23"/>
    <mergeCell ref="A7:F7"/>
    <mergeCell ref="G7:L7"/>
    <mergeCell ref="M7:R7"/>
    <mergeCell ref="U7:X7"/>
    <mergeCell ref="Y7:AF7"/>
    <mergeCell ref="M8:O8"/>
    <mergeCell ref="T8:T10"/>
    <mergeCell ref="U8:V8"/>
    <mergeCell ref="W8:X8"/>
    <mergeCell ref="Y8:AB8"/>
    <mergeCell ref="A1:R1"/>
    <mergeCell ref="A3:D3"/>
    <mergeCell ref="E3:M3"/>
    <mergeCell ref="A5:R5"/>
    <mergeCell ref="A6:F6"/>
    <mergeCell ref="G6:L6"/>
    <mergeCell ref="M6:R6"/>
  </mergeCells>
  <dataValidations count="2">
    <dataValidation type="decimal" allowBlank="1" showInputMessage="1" showErrorMessage="1" sqref="R9:R104" xr:uid="{BDE662D0-4EB1-4946-996E-8AA52CD94788}">
      <formula1>0</formula1>
      <formula2>100000</formula2>
    </dataValidation>
    <dataValidation type="decimal" allowBlank="1" showInputMessage="1" showErrorMessage="1" sqref="F9:F106 L9:L203" xr:uid="{05564993-2C6D-47E0-850D-738CB505950B}">
      <formula1>0</formula1>
      <formula2>100</formula2>
    </dataValidation>
  </dataValidation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15E0-B30D-4228-B96B-C5A78253477A}">
  <dimension ref="A1:G11"/>
  <sheetViews>
    <sheetView zoomScaleNormal="100" workbookViewId="0">
      <selection activeCell="N19" sqref="N19"/>
    </sheetView>
  </sheetViews>
  <sheetFormatPr defaultRowHeight="15" x14ac:dyDescent="0.25"/>
  <cols>
    <col min="1" max="1" width="9.140625" style="217"/>
    <col min="2" max="2" width="22.28515625" style="217" customWidth="1"/>
    <col min="3" max="3" width="25.28515625" style="217" customWidth="1"/>
    <col min="4" max="4" width="19.28515625" style="217" customWidth="1"/>
    <col min="5" max="5" width="19.5703125" style="217" customWidth="1"/>
    <col min="6" max="6" width="31.28515625" style="217" customWidth="1"/>
    <col min="7" max="7" width="27.5703125" style="217" customWidth="1"/>
    <col min="8" max="16384" width="9.140625" style="217"/>
  </cols>
  <sheetData>
    <row r="1" spans="1:7" ht="51" customHeight="1" x14ac:dyDescent="0.25">
      <c r="A1" s="216" t="s">
        <v>4300</v>
      </c>
      <c r="B1" s="216"/>
      <c r="C1" s="216"/>
      <c r="D1" s="216"/>
      <c r="E1" s="216"/>
      <c r="F1" s="216"/>
      <c r="G1" s="216"/>
    </row>
    <row r="2" spans="1:7" ht="24" customHeight="1" x14ac:dyDescent="0.25">
      <c r="A2" s="218"/>
      <c r="B2" s="218"/>
      <c r="C2" s="218"/>
      <c r="D2" s="218"/>
      <c r="E2" s="218"/>
      <c r="F2" s="218"/>
      <c r="G2" s="210"/>
    </row>
    <row r="3" spans="1:7" ht="51" customHeight="1" x14ac:dyDescent="0.25">
      <c r="A3" s="93" t="s">
        <v>151</v>
      </c>
      <c r="B3" s="93"/>
      <c r="C3" s="93" t="str">
        <f>INDEX([3]исходники!$H$6:$H$22,[3]исходники!$H$4)</f>
        <v>АО "Волгоградоблэлектро"</v>
      </c>
      <c r="D3" s="93"/>
      <c r="E3" s="93"/>
      <c r="F3" s="219">
        <f>INDEX([3]исходники!$J$6:$J$10,[3]исходники!$J$4)</f>
        <v>2020</v>
      </c>
      <c r="G3" s="95" t="s">
        <v>152</v>
      </c>
    </row>
    <row r="4" spans="1:7" ht="43.5" customHeight="1" x14ac:dyDescent="0.25">
      <c r="A4" s="220" t="s">
        <v>156</v>
      </c>
      <c r="B4" s="221" t="s">
        <v>4301</v>
      </c>
      <c r="C4" s="221" t="s">
        <v>4302</v>
      </c>
      <c r="D4" s="221" t="s">
        <v>159</v>
      </c>
      <c r="E4" s="221" t="s">
        <v>4303</v>
      </c>
      <c r="F4" s="221" t="s">
        <v>4304</v>
      </c>
      <c r="G4" s="221" t="s">
        <v>4305</v>
      </c>
    </row>
    <row r="5" spans="1:7" ht="30" x14ac:dyDescent="0.25">
      <c r="A5" s="222">
        <v>1</v>
      </c>
      <c r="B5" s="222" t="s">
        <v>4306</v>
      </c>
      <c r="C5" s="223" t="s">
        <v>4307</v>
      </c>
      <c r="D5" s="222">
        <v>150</v>
      </c>
      <c r="E5" s="222">
        <v>12.92164</v>
      </c>
      <c r="F5" s="224" t="s">
        <v>4308</v>
      </c>
      <c r="G5" s="225"/>
    </row>
    <row r="6" spans="1:7" ht="30" x14ac:dyDescent="0.25">
      <c r="A6" s="222">
        <v>2</v>
      </c>
      <c r="B6" s="222" t="s">
        <v>4306</v>
      </c>
      <c r="C6" s="223" t="s">
        <v>4309</v>
      </c>
      <c r="D6" s="222">
        <v>150</v>
      </c>
      <c r="E6" s="222">
        <v>12.92164</v>
      </c>
      <c r="F6" s="223" t="s">
        <v>4310</v>
      </c>
      <c r="G6" s="225"/>
    </row>
    <row r="7" spans="1:7" ht="30" x14ac:dyDescent="0.25">
      <c r="A7" s="222">
        <v>3</v>
      </c>
      <c r="B7" s="222" t="s">
        <v>4306</v>
      </c>
      <c r="C7" s="223" t="s">
        <v>4311</v>
      </c>
      <c r="D7" s="222">
        <v>58</v>
      </c>
      <c r="E7" s="222">
        <v>1.43625</v>
      </c>
      <c r="F7" s="223" t="s">
        <v>4312</v>
      </c>
      <c r="G7" s="222"/>
    </row>
    <row r="8" spans="1:7" ht="30" x14ac:dyDescent="0.25">
      <c r="A8" s="222">
        <v>4</v>
      </c>
      <c r="B8" s="222" t="s">
        <v>4306</v>
      </c>
      <c r="C8" s="223" t="s">
        <v>4313</v>
      </c>
      <c r="D8" s="222">
        <v>29</v>
      </c>
      <c r="E8" s="222">
        <v>12.92164</v>
      </c>
      <c r="F8" s="223" t="s">
        <v>4314</v>
      </c>
      <c r="G8" s="222"/>
    </row>
    <row r="9" spans="1:7" ht="30" x14ac:dyDescent="0.25">
      <c r="A9" s="222">
        <v>5</v>
      </c>
      <c r="B9" s="222" t="s">
        <v>4306</v>
      </c>
      <c r="C9" s="223" t="s">
        <v>4315</v>
      </c>
      <c r="D9" s="222">
        <v>150</v>
      </c>
      <c r="E9" s="222">
        <v>12.92164</v>
      </c>
      <c r="F9" s="223" t="s">
        <v>4316</v>
      </c>
      <c r="G9" s="222"/>
    </row>
    <row r="10" spans="1:7" ht="30" x14ac:dyDescent="0.25">
      <c r="A10" s="222">
        <v>6</v>
      </c>
      <c r="B10" s="222" t="s">
        <v>4306</v>
      </c>
      <c r="C10" s="223" t="s">
        <v>4317</v>
      </c>
      <c r="D10" s="222">
        <v>780</v>
      </c>
      <c r="E10" s="222">
        <v>14.362500000000001</v>
      </c>
      <c r="F10" s="223" t="s">
        <v>4318</v>
      </c>
      <c r="G10" s="222"/>
    </row>
    <row r="11" spans="1:7" x14ac:dyDescent="0.25">
      <c r="A11" s="222">
        <v>7</v>
      </c>
      <c r="B11" s="222" t="s">
        <v>4319</v>
      </c>
      <c r="C11" s="223" t="s">
        <v>4320</v>
      </c>
      <c r="D11" s="222">
        <v>2857</v>
      </c>
      <c r="E11" s="222">
        <v>5.16866</v>
      </c>
      <c r="F11" s="223" t="s">
        <v>4321</v>
      </c>
      <c r="G11" s="222"/>
    </row>
  </sheetData>
  <mergeCells count="3">
    <mergeCell ref="A1:G1"/>
    <mergeCell ref="A3:B3"/>
    <mergeCell ref="C3:E3"/>
  </mergeCells>
  <hyperlinks>
    <hyperlink ref="F5" r:id="rId1" xr:uid="{6A14D616-E059-438D-9964-157C1A6ED2DC}"/>
    <hyperlink ref="C5" r:id="rId2" xr:uid="{8DC2E70F-5158-4C28-B55C-E56B90B00F96}"/>
    <hyperlink ref="F6" r:id="rId3" xr:uid="{E836CA98-963A-4E42-8D75-D468CCB7CB0B}"/>
    <hyperlink ref="C6" r:id="rId4" xr:uid="{7DA1FC55-38DB-40A8-8518-83444780607F}"/>
    <hyperlink ref="F7" r:id="rId5" display="п/п № 758 от 21.01.2020" xr:uid="{B589FC15-06EF-4E59-BC43-65667BD3B772}"/>
    <hyperlink ref="C7" r:id="rId6" display="№ 34-1-18-00378127 от 18.10.2018" xr:uid="{1A972BCC-2A49-4748-82C0-26032712DC25}"/>
    <hyperlink ref="F8" r:id="rId7" xr:uid="{FA97FB73-9A1B-437F-92D9-002FEBA960F5}"/>
    <hyperlink ref="C8" r:id="rId8" xr:uid="{AAC866BE-44DA-4684-904C-9BCB6DDAA23D}"/>
    <hyperlink ref="F9" r:id="rId9" xr:uid="{F358A107-0842-4195-B7EF-5E89BACE1A3F}"/>
    <hyperlink ref="C9" r:id="rId10" xr:uid="{194C1F98-626A-4CD0-BC4B-0D7ADFF49C20}"/>
    <hyperlink ref="F10" r:id="rId11" display="п/п № 7846 от 03.08.2020,           п/п № 10153 от 05.10.2020" xr:uid="{8DBC0756-3B74-4665-B3E4-665153B2442A}"/>
    <hyperlink ref="C10" r:id="rId12" display="№ 34-1-19-00452771 от 20.07.2020" xr:uid="{A972AF89-0683-420C-B63B-6B4B59A06F76}"/>
    <hyperlink ref="C11" r:id="rId13" display="№ 34-1-19-00475469 от 18.06.2020" xr:uid="{C19749A5-CF93-4E54-AA48-725492DE7710}"/>
    <hyperlink ref="F11" r:id="rId14" display="п/п № 6537 от 02.07.2020" xr:uid="{C32915BA-4497-4B45-BC96-140FFB0DC086}"/>
  </hyperlinks>
  <pageMargins left="0.7" right="0.7" top="0.75" bottom="0.75" header="0.3" footer="0.3"/>
  <pageSetup paperSize="9" scale="61" orientation="portrait"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752A-A364-4C7C-8C3C-D678E44AECB3}">
  <dimension ref="A1:G15"/>
  <sheetViews>
    <sheetView topLeftCell="A4" workbookViewId="0">
      <selection activeCell="N19" sqref="N19"/>
    </sheetView>
  </sheetViews>
  <sheetFormatPr defaultRowHeight="15" x14ac:dyDescent="0.25"/>
  <cols>
    <col min="1" max="1" width="23.28515625" style="217" customWidth="1"/>
    <col min="2" max="2" width="41.140625" style="217" customWidth="1"/>
    <col min="3" max="3" width="14.5703125" style="217" customWidth="1"/>
    <col min="4" max="4" width="22" style="217" customWidth="1"/>
    <col min="5" max="5" width="19.140625" style="217" customWidth="1"/>
    <col min="6" max="6" width="15.85546875" style="217" customWidth="1"/>
    <col min="7" max="7" width="10.85546875" style="217" customWidth="1"/>
    <col min="8" max="16384" width="9.140625" style="217"/>
  </cols>
  <sheetData>
    <row r="1" spans="1:7" ht="18.75" x14ac:dyDescent="0.3">
      <c r="A1" s="128"/>
      <c r="B1" s="128"/>
      <c r="C1" s="128"/>
      <c r="D1" s="128"/>
      <c r="E1" s="128"/>
      <c r="F1" s="128"/>
      <c r="G1" s="128"/>
    </row>
    <row r="2" spans="1:7" ht="18.75" x14ac:dyDescent="0.3">
      <c r="A2" s="226" t="s">
        <v>4322</v>
      </c>
      <c r="B2" s="226"/>
      <c r="C2" s="226"/>
      <c r="D2" s="226"/>
      <c r="E2" s="226"/>
      <c r="F2" s="226"/>
      <c r="G2" s="226"/>
    </row>
    <row r="3" spans="1:7" ht="18.75" x14ac:dyDescent="0.3">
      <c r="A3" s="128"/>
      <c r="B3" s="128"/>
      <c r="C3" s="128"/>
      <c r="D3" s="128"/>
      <c r="E3" s="128"/>
      <c r="F3" s="128"/>
      <c r="G3" s="128"/>
    </row>
    <row r="4" spans="1:7" ht="18.75" x14ac:dyDescent="0.25">
      <c r="A4" s="227" t="s">
        <v>151</v>
      </c>
      <c r="B4" s="227"/>
      <c r="C4" s="227" t="str">
        <f>INDEX([3]исходники!$H$6:$H$22,[3]исходники!$H$4)</f>
        <v>АО "Волгоградоблэлектро"</v>
      </c>
      <c r="D4" s="227"/>
      <c r="E4" s="227"/>
      <c r="F4" s="228">
        <f>INDEX([3]исходники!$J$6:$J$10,[3]исходники!$J$4)</f>
        <v>2020</v>
      </c>
      <c r="G4" s="229" t="s">
        <v>152</v>
      </c>
    </row>
    <row r="5" spans="1:7" ht="30" x14ac:dyDescent="0.25">
      <c r="A5" s="230" t="s">
        <v>4323</v>
      </c>
      <c r="B5" s="230" t="s">
        <v>4324</v>
      </c>
      <c r="C5" s="230" t="s">
        <v>4325</v>
      </c>
      <c r="D5" s="230" t="s">
        <v>4326</v>
      </c>
      <c r="E5" s="231" t="s">
        <v>4327</v>
      </c>
      <c r="F5" s="231"/>
      <c r="G5" s="230" t="s">
        <v>4328</v>
      </c>
    </row>
    <row r="6" spans="1:7" x14ac:dyDescent="0.25">
      <c r="A6" s="232"/>
      <c r="B6" s="232"/>
      <c r="C6" s="232"/>
      <c r="D6" s="232"/>
      <c r="E6" s="231" t="s">
        <v>4329</v>
      </c>
      <c r="F6" s="231" t="s">
        <v>4330</v>
      </c>
      <c r="G6" s="232"/>
    </row>
    <row r="7" spans="1:7" ht="105" x14ac:dyDescent="0.25">
      <c r="A7" s="231" t="s">
        <v>3658</v>
      </c>
      <c r="B7" s="231" t="s">
        <v>4331</v>
      </c>
      <c r="C7" s="231" t="s">
        <v>4332</v>
      </c>
      <c r="D7" s="231">
        <v>150</v>
      </c>
      <c r="E7" s="231">
        <v>77.700600000000009</v>
      </c>
      <c r="F7" s="231">
        <v>12.950100000000001</v>
      </c>
      <c r="G7" s="231">
        <v>2.2298453437500001</v>
      </c>
    </row>
    <row r="8" spans="1:7" ht="75" x14ac:dyDescent="0.25">
      <c r="A8" s="231" t="s">
        <v>3933</v>
      </c>
      <c r="B8" s="231" t="s">
        <v>4333</v>
      </c>
      <c r="C8" s="231" t="s">
        <v>4334</v>
      </c>
      <c r="D8" s="231">
        <v>150</v>
      </c>
      <c r="E8" s="231">
        <v>77.700600000000009</v>
      </c>
      <c r="F8" s="231">
        <v>12.950100000000001</v>
      </c>
      <c r="G8" s="231">
        <v>2.2298453437500001</v>
      </c>
    </row>
    <row r="9" spans="1:7" ht="75" x14ac:dyDescent="0.25">
      <c r="A9" s="231" t="s">
        <v>2501</v>
      </c>
      <c r="B9" s="231" t="s">
        <v>4335</v>
      </c>
      <c r="C9" s="231" t="s">
        <v>4336</v>
      </c>
      <c r="D9" s="231">
        <v>150</v>
      </c>
      <c r="E9" s="231">
        <v>77.450119999999998</v>
      </c>
      <c r="F9" s="231">
        <v>12.9083533333333</v>
      </c>
      <c r="G9" s="231">
        <v>2.759160525</v>
      </c>
    </row>
    <row r="10" spans="1:7" ht="120" x14ac:dyDescent="0.25">
      <c r="A10" s="231" t="s">
        <v>4337</v>
      </c>
      <c r="B10" s="231" t="s">
        <v>4338</v>
      </c>
      <c r="C10" s="231" t="s">
        <v>4339</v>
      </c>
      <c r="D10" s="231">
        <v>100</v>
      </c>
      <c r="E10" s="231">
        <v>29.436</v>
      </c>
      <c r="F10" s="231">
        <v>4.9059999999999997</v>
      </c>
      <c r="G10" s="231">
        <v>1.6254191250000001</v>
      </c>
    </row>
    <row r="11" spans="1:7" ht="45" x14ac:dyDescent="0.25">
      <c r="A11" s="231" t="s">
        <v>3915</v>
      </c>
      <c r="B11" s="231" t="s">
        <v>4340</v>
      </c>
      <c r="C11" s="231" t="s">
        <v>4341</v>
      </c>
      <c r="D11" s="231">
        <v>60</v>
      </c>
      <c r="E11" s="231">
        <v>17.6616</v>
      </c>
      <c r="F11" s="231">
        <v>2.9436</v>
      </c>
      <c r="G11" s="231">
        <v>1.0486575</v>
      </c>
    </row>
    <row r="12" spans="1:7" ht="45" x14ac:dyDescent="0.25">
      <c r="A12" s="233" t="s">
        <v>4342</v>
      </c>
      <c r="B12" s="231" t="s">
        <v>4343</v>
      </c>
      <c r="C12" s="231" t="s">
        <v>4344</v>
      </c>
      <c r="D12" s="231">
        <v>80</v>
      </c>
      <c r="E12" s="231">
        <v>23.5488</v>
      </c>
      <c r="F12" s="231">
        <v>3.9248000000000003</v>
      </c>
      <c r="G12" s="231">
        <v>1.3516029999999997</v>
      </c>
    </row>
    <row r="13" spans="1:7" ht="60" x14ac:dyDescent="0.25">
      <c r="A13" s="233" t="s">
        <v>4345</v>
      </c>
      <c r="B13" s="233" t="s">
        <v>4346</v>
      </c>
      <c r="C13" s="233" t="s">
        <v>4347</v>
      </c>
      <c r="D13" s="233">
        <v>17</v>
      </c>
      <c r="E13" s="233">
        <v>5.0041199999999995</v>
      </c>
      <c r="F13" s="233">
        <v>0.83401999999999998</v>
      </c>
      <c r="G13" s="233">
        <v>0.2872156374999999</v>
      </c>
    </row>
    <row r="14" spans="1:7" ht="105" x14ac:dyDescent="0.25">
      <c r="A14" s="233" t="s">
        <v>4348</v>
      </c>
      <c r="B14" s="233" t="s">
        <v>4349</v>
      </c>
      <c r="C14" s="233" t="s">
        <v>4350</v>
      </c>
      <c r="D14" s="233">
        <v>150</v>
      </c>
      <c r="E14" s="233">
        <v>48.42</v>
      </c>
      <c r="F14" s="233">
        <v>8.07</v>
      </c>
      <c r="G14" s="233">
        <v>1.0803712500000002</v>
      </c>
    </row>
    <row r="15" spans="1:7" x14ac:dyDescent="0.25">
      <c r="A15" s="233" t="s">
        <v>4351</v>
      </c>
      <c r="B15" s="233"/>
      <c r="C15" s="233"/>
      <c r="D15" s="233"/>
      <c r="E15" s="233"/>
      <c r="F15" s="233"/>
      <c r="G15" s="233">
        <v>12.612117724999999</v>
      </c>
    </row>
  </sheetData>
  <mergeCells count="8">
    <mergeCell ref="A2:G2"/>
    <mergeCell ref="A4:B4"/>
    <mergeCell ref="C4:E4"/>
    <mergeCell ref="A5:A6"/>
    <mergeCell ref="B5:B6"/>
    <mergeCell ref="C5:C6"/>
    <mergeCell ref="D5:D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CE92-E66C-42B9-933B-17A82D3B75C4}">
  <dimension ref="A1:O43"/>
  <sheetViews>
    <sheetView tabSelected="1" workbookViewId="0">
      <selection activeCell="E22" sqref="E22"/>
    </sheetView>
  </sheetViews>
  <sheetFormatPr defaultRowHeight="12.75" x14ac:dyDescent="0.2"/>
  <cols>
    <col min="2" max="2" width="6.42578125" bestFit="1" customWidth="1"/>
    <col min="3" max="3" width="54.42578125" customWidth="1"/>
    <col min="4" max="4" width="19.5703125" customWidth="1"/>
    <col min="5" max="5" width="18.42578125" customWidth="1"/>
    <col min="6" max="6" width="17.7109375" customWidth="1"/>
    <col min="7" max="7" width="17.42578125" customWidth="1"/>
    <col min="8" max="8" width="15.5703125" customWidth="1"/>
    <col min="9" max="9" width="17.7109375" customWidth="1"/>
    <col min="10" max="10" width="14.5703125" customWidth="1"/>
    <col min="11" max="11" width="12.28515625" customWidth="1"/>
    <col min="12" max="12" width="18.5703125" customWidth="1"/>
    <col min="13" max="13" width="13.140625" customWidth="1"/>
    <col min="14" max="14" width="15.140625" customWidth="1"/>
    <col min="15" max="15" width="11.85546875" customWidth="1"/>
  </cols>
  <sheetData>
    <row r="1" spans="1:15" ht="15.75" x14ac:dyDescent="0.2">
      <c r="M1" s="10" t="s">
        <v>102</v>
      </c>
    </row>
    <row r="2" spans="1:15" ht="15.75" x14ac:dyDescent="0.2">
      <c r="M2" s="10" t="s">
        <v>92</v>
      </c>
    </row>
    <row r="3" spans="1:15" ht="15.75" x14ac:dyDescent="0.2">
      <c r="M3" s="10" t="s">
        <v>93</v>
      </c>
    </row>
    <row r="4" spans="1:15" ht="15.75" x14ac:dyDescent="0.2">
      <c r="M4" s="10" t="s">
        <v>94</v>
      </c>
    </row>
    <row r="5" spans="1:15" ht="15.75" x14ac:dyDescent="0.2">
      <c r="M5" s="10" t="s">
        <v>103</v>
      </c>
    </row>
    <row r="6" spans="1:15" ht="15.75" x14ac:dyDescent="0.2">
      <c r="M6" s="10" t="s">
        <v>104</v>
      </c>
    </row>
    <row r="7" spans="1:15" ht="15.75" x14ac:dyDescent="0.2">
      <c r="M7" s="10" t="s">
        <v>105</v>
      </c>
    </row>
    <row r="8" spans="1:15" ht="15.75" x14ac:dyDescent="0.2">
      <c r="B8" s="11"/>
      <c r="M8" s="10" t="s">
        <v>106</v>
      </c>
    </row>
    <row r="9" spans="1:15" ht="15.75" x14ac:dyDescent="0.2">
      <c r="B9" s="52" t="s">
        <v>107</v>
      </c>
      <c r="C9" s="52"/>
      <c r="D9" s="52"/>
      <c r="E9" s="52"/>
      <c r="F9" s="52"/>
      <c r="G9" s="52"/>
    </row>
    <row r="10" spans="1:15" ht="15.75" x14ac:dyDescent="0.2">
      <c r="B10" s="52" t="s">
        <v>108</v>
      </c>
      <c r="C10" s="52"/>
      <c r="D10" s="52"/>
      <c r="E10" s="52"/>
      <c r="F10" s="52"/>
      <c r="G10" s="52"/>
    </row>
    <row r="11" spans="1:15" ht="15.75" x14ac:dyDescent="0.2">
      <c r="B11" s="52" t="s">
        <v>109</v>
      </c>
      <c r="C11" s="52"/>
      <c r="D11" s="52"/>
      <c r="E11" s="52"/>
      <c r="F11" s="52"/>
      <c r="G11" s="52"/>
    </row>
    <row r="12" spans="1:15" ht="15.75" x14ac:dyDescent="0.2">
      <c r="B12" s="52" t="s">
        <v>110</v>
      </c>
      <c r="C12" s="52"/>
      <c r="D12" s="52"/>
      <c r="E12" s="52"/>
      <c r="F12" s="52"/>
      <c r="G12" s="52"/>
    </row>
    <row r="13" spans="1:15" ht="16.5" thickBot="1" x14ac:dyDescent="0.25">
      <c r="B13" s="12"/>
    </row>
    <row r="14" spans="1:15" ht="15.75" x14ac:dyDescent="0.2">
      <c r="A14" s="53" t="s">
        <v>111</v>
      </c>
      <c r="B14" s="55" t="s">
        <v>70</v>
      </c>
      <c r="C14" s="55" t="s">
        <v>66</v>
      </c>
      <c r="D14" s="55" t="s">
        <v>112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</row>
    <row r="15" spans="1:15" ht="15.75" x14ac:dyDescent="0.2">
      <c r="A15" s="54"/>
      <c r="B15" s="47"/>
      <c r="C15" s="47"/>
      <c r="D15" s="47">
        <v>2018</v>
      </c>
      <c r="E15" s="47"/>
      <c r="F15" s="47"/>
      <c r="G15" s="47"/>
      <c r="H15" s="47">
        <v>2019</v>
      </c>
      <c r="I15" s="47"/>
      <c r="J15" s="47"/>
      <c r="K15" s="47"/>
      <c r="L15" s="47">
        <v>2020</v>
      </c>
      <c r="M15" s="47"/>
      <c r="N15" s="47"/>
      <c r="O15" s="48"/>
    </row>
    <row r="16" spans="1:15" ht="94.5" x14ac:dyDescent="0.2">
      <c r="A16" s="54"/>
      <c r="B16" s="47"/>
      <c r="C16" s="47"/>
      <c r="D16" s="13" t="s">
        <v>113</v>
      </c>
      <c r="E16" s="13" t="s">
        <v>114</v>
      </c>
      <c r="F16" s="13" t="s">
        <v>88</v>
      </c>
      <c r="G16" s="14" t="s">
        <v>89</v>
      </c>
      <c r="H16" s="13" t="s">
        <v>113</v>
      </c>
      <c r="I16" s="13" t="s">
        <v>114</v>
      </c>
      <c r="J16" s="13" t="s">
        <v>88</v>
      </c>
      <c r="K16" s="14" t="s">
        <v>89</v>
      </c>
      <c r="L16" s="13" t="s">
        <v>113</v>
      </c>
      <c r="M16" s="13" t="s">
        <v>114</v>
      </c>
      <c r="N16" s="13" t="s">
        <v>88</v>
      </c>
      <c r="O16" s="15" t="s">
        <v>89</v>
      </c>
    </row>
    <row r="17" spans="1:15" ht="15.75" x14ac:dyDescent="0.2">
      <c r="A17" s="16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7">
        <v>15</v>
      </c>
    </row>
    <row r="18" spans="1:15" ht="31.5" x14ac:dyDescent="0.2">
      <c r="A18" s="49" t="s">
        <v>115</v>
      </c>
      <c r="B18" s="13" t="s">
        <v>6</v>
      </c>
      <c r="C18" s="14" t="s">
        <v>116</v>
      </c>
      <c r="D18" s="18">
        <v>192127.51</v>
      </c>
      <c r="E18" s="19">
        <v>23</v>
      </c>
      <c r="F18" s="19">
        <v>510</v>
      </c>
      <c r="G18" s="18">
        <v>8353.3700000000008</v>
      </c>
      <c r="H18" s="18">
        <v>290815.63200000004</v>
      </c>
      <c r="I18" s="19">
        <v>36</v>
      </c>
      <c r="J18" s="19">
        <v>927.44</v>
      </c>
      <c r="K18" s="18">
        <v>8078.2120000000014</v>
      </c>
      <c r="L18" s="18">
        <v>151175.63999999998</v>
      </c>
      <c r="M18" s="19">
        <v>33</v>
      </c>
      <c r="N18" s="19">
        <v>907</v>
      </c>
      <c r="O18" s="20">
        <v>4581.08</v>
      </c>
    </row>
    <row r="19" spans="1:15" ht="47.25" x14ac:dyDescent="0.2">
      <c r="A19" s="49"/>
      <c r="B19" s="21" t="s">
        <v>44</v>
      </c>
      <c r="C19" s="22" t="s">
        <v>117</v>
      </c>
      <c r="D19" s="23">
        <v>150360.66</v>
      </c>
      <c r="E19" s="24">
        <v>18</v>
      </c>
      <c r="F19" s="24">
        <v>215</v>
      </c>
      <c r="G19" s="23">
        <v>8353.3700000000008</v>
      </c>
      <c r="H19" s="18">
        <v>193877.08800000002</v>
      </c>
      <c r="I19" s="19">
        <v>24</v>
      </c>
      <c r="J19" s="19">
        <v>172.44</v>
      </c>
      <c r="K19" s="18">
        <v>8078.2120000000004</v>
      </c>
      <c r="L19" s="18">
        <v>73297.279999999999</v>
      </c>
      <c r="M19" s="19">
        <v>16</v>
      </c>
      <c r="N19" s="19">
        <v>201</v>
      </c>
      <c r="O19" s="20">
        <v>4581.08</v>
      </c>
    </row>
    <row r="20" spans="1:15" ht="47.25" x14ac:dyDescent="0.2">
      <c r="A20" s="49"/>
      <c r="B20" s="21" t="s">
        <v>46</v>
      </c>
      <c r="C20" s="22" t="s">
        <v>118</v>
      </c>
      <c r="D20" s="23">
        <v>41766.850000000006</v>
      </c>
      <c r="E20" s="24">
        <v>5</v>
      </c>
      <c r="F20" s="24">
        <v>295</v>
      </c>
      <c r="G20" s="23">
        <v>8353.3700000000008</v>
      </c>
      <c r="H20" s="18">
        <v>96938.544000000009</v>
      </c>
      <c r="I20" s="19">
        <v>12</v>
      </c>
      <c r="J20" s="19">
        <v>755</v>
      </c>
      <c r="K20" s="18">
        <v>8078.2120000000004</v>
      </c>
      <c r="L20" s="18">
        <v>77878.36</v>
      </c>
      <c r="M20" s="19">
        <v>17</v>
      </c>
      <c r="N20" s="19">
        <v>706</v>
      </c>
      <c r="O20" s="20">
        <v>4581.08</v>
      </c>
    </row>
    <row r="21" spans="1:15" s="25" customFormat="1" ht="15.75" hidden="1" x14ac:dyDescent="0.2">
      <c r="A21" s="49"/>
      <c r="B21" s="13" t="s">
        <v>47</v>
      </c>
      <c r="C21" s="14"/>
      <c r="D21" s="18"/>
      <c r="E21" s="19"/>
      <c r="F21" s="19"/>
      <c r="G21" s="18"/>
      <c r="H21" s="18"/>
      <c r="I21" s="19"/>
      <c r="J21" s="19"/>
      <c r="K21" s="18"/>
      <c r="L21" s="18"/>
      <c r="M21" s="19"/>
      <c r="N21" s="19"/>
      <c r="O21" s="20"/>
    </row>
    <row r="22" spans="1:15" ht="31.5" x14ac:dyDescent="0.2">
      <c r="A22" s="49"/>
      <c r="B22" s="13" t="s">
        <v>7</v>
      </c>
      <c r="C22" s="26" t="s">
        <v>119</v>
      </c>
      <c r="D22" s="13" t="s">
        <v>67</v>
      </c>
      <c r="E22" s="13" t="s">
        <v>67</v>
      </c>
      <c r="F22" s="13" t="s">
        <v>67</v>
      </c>
      <c r="G22" s="13" t="s">
        <v>67</v>
      </c>
      <c r="H22" s="13" t="s">
        <v>67</v>
      </c>
      <c r="I22" s="13" t="s">
        <v>67</v>
      </c>
      <c r="J22" s="13" t="s">
        <v>67</v>
      </c>
      <c r="K22" s="13" t="s">
        <v>67</v>
      </c>
      <c r="L22" s="13" t="s">
        <v>67</v>
      </c>
      <c r="M22" s="13" t="s">
        <v>67</v>
      </c>
      <c r="N22" s="13" t="s">
        <v>67</v>
      </c>
      <c r="O22" s="17" t="s">
        <v>67</v>
      </c>
    </row>
    <row r="23" spans="1:15" ht="94.5" x14ac:dyDescent="0.2">
      <c r="A23" s="49"/>
      <c r="B23" s="27" t="s">
        <v>120</v>
      </c>
      <c r="C23" s="26" t="s">
        <v>121</v>
      </c>
      <c r="D23" s="18">
        <v>520820.25699999998</v>
      </c>
      <c r="E23" s="19">
        <v>23</v>
      </c>
      <c r="F23" s="19">
        <v>510</v>
      </c>
      <c r="G23" s="18">
        <v>22644.359</v>
      </c>
      <c r="H23" s="18">
        <v>790436.66399999999</v>
      </c>
      <c r="I23" s="19">
        <v>36</v>
      </c>
      <c r="J23" s="19">
        <v>927.44</v>
      </c>
      <c r="K23" s="18">
        <v>21956.574000000001</v>
      </c>
      <c r="L23" s="18">
        <v>344143.47000000003</v>
      </c>
      <c r="M23" s="19">
        <v>33</v>
      </c>
      <c r="N23" s="19">
        <v>907</v>
      </c>
      <c r="O23" s="20">
        <v>10428.59</v>
      </c>
    </row>
    <row r="24" spans="1:15" ht="94.5" x14ac:dyDescent="0.2">
      <c r="A24" s="49"/>
      <c r="B24" s="27" t="s">
        <v>122</v>
      </c>
      <c r="C24" s="26" t="s">
        <v>123</v>
      </c>
      <c r="D24" s="18">
        <v>407598.462</v>
      </c>
      <c r="E24" s="19">
        <v>18</v>
      </c>
      <c r="F24" s="19">
        <v>215</v>
      </c>
      <c r="G24" s="18">
        <v>22644.359</v>
      </c>
      <c r="H24" s="18">
        <v>526957.77600000007</v>
      </c>
      <c r="I24" s="19">
        <v>24</v>
      </c>
      <c r="J24" s="19">
        <v>172.44</v>
      </c>
      <c r="K24" s="18">
        <v>21956.574000000004</v>
      </c>
      <c r="L24" s="18">
        <v>166857.44</v>
      </c>
      <c r="M24" s="19">
        <v>16</v>
      </c>
      <c r="N24" s="19">
        <v>201</v>
      </c>
      <c r="O24" s="20">
        <v>10428.59</v>
      </c>
    </row>
    <row r="25" spans="1:15" ht="94.5" x14ac:dyDescent="0.2">
      <c r="A25" s="49"/>
      <c r="B25" s="27" t="s">
        <v>124</v>
      </c>
      <c r="C25" s="26" t="s">
        <v>125</v>
      </c>
      <c r="D25" s="18">
        <v>113221.795</v>
      </c>
      <c r="E25" s="19">
        <v>5</v>
      </c>
      <c r="F25" s="19">
        <v>295</v>
      </c>
      <c r="G25" s="18">
        <v>22644.359</v>
      </c>
      <c r="H25" s="18">
        <v>263478.88800000004</v>
      </c>
      <c r="I25" s="19">
        <v>12</v>
      </c>
      <c r="J25" s="19">
        <v>755</v>
      </c>
      <c r="K25" s="18">
        <v>21956.574000000004</v>
      </c>
      <c r="L25" s="18">
        <v>177286.03</v>
      </c>
      <c r="M25" s="19">
        <v>17</v>
      </c>
      <c r="N25" s="19">
        <v>706</v>
      </c>
      <c r="O25" s="20">
        <v>10428.59</v>
      </c>
    </row>
    <row r="26" spans="1:15" s="25" customFormat="1" ht="15.75" hidden="1" x14ac:dyDescent="0.2">
      <c r="A26" s="49"/>
      <c r="B26" s="27" t="s">
        <v>126</v>
      </c>
      <c r="C26" s="26" t="s">
        <v>127</v>
      </c>
      <c r="D26" s="18"/>
      <c r="E26" s="19"/>
      <c r="F26" s="19"/>
      <c r="G26" s="18"/>
      <c r="H26" s="18"/>
      <c r="I26" s="19"/>
      <c r="J26" s="19"/>
      <c r="K26" s="18"/>
      <c r="L26" s="18"/>
      <c r="M26" s="19"/>
      <c r="N26" s="19"/>
      <c r="O26" s="20"/>
    </row>
    <row r="27" spans="1:15" ht="78.75" x14ac:dyDescent="0.2">
      <c r="A27" s="49"/>
      <c r="B27" s="27" t="s">
        <v>128</v>
      </c>
      <c r="C27" s="26" t="s">
        <v>129</v>
      </c>
      <c r="D27" s="18">
        <v>0</v>
      </c>
      <c r="E27" s="19">
        <v>0</v>
      </c>
      <c r="F27" s="19">
        <v>0</v>
      </c>
      <c r="G27" s="18" t="e">
        <v>#DIV/0!</v>
      </c>
      <c r="H27" s="18">
        <v>0</v>
      </c>
      <c r="I27" s="14">
        <v>0</v>
      </c>
      <c r="J27" s="14">
        <v>0</v>
      </c>
      <c r="K27" s="18" t="e">
        <v>#DIV/0!</v>
      </c>
      <c r="L27" s="18">
        <v>0</v>
      </c>
      <c r="M27" s="19">
        <v>0</v>
      </c>
      <c r="N27" s="19">
        <v>0</v>
      </c>
      <c r="O27" s="20" t="e">
        <v>#DIV/0!</v>
      </c>
    </row>
    <row r="28" spans="1:15" ht="78.75" x14ac:dyDescent="0.2">
      <c r="A28" s="49"/>
      <c r="B28" s="27" t="s">
        <v>130</v>
      </c>
      <c r="C28" s="26" t="s">
        <v>131</v>
      </c>
      <c r="D28" s="18">
        <v>0</v>
      </c>
      <c r="E28" s="19">
        <v>0</v>
      </c>
      <c r="F28" s="19">
        <v>0</v>
      </c>
      <c r="G28" s="18" t="e">
        <v>#DIV/0!</v>
      </c>
      <c r="H28" s="18">
        <v>0</v>
      </c>
      <c r="I28" s="14">
        <v>0</v>
      </c>
      <c r="J28" s="14">
        <v>0</v>
      </c>
      <c r="K28" s="18" t="e">
        <v>#DIV/0!</v>
      </c>
      <c r="L28" s="18">
        <v>0</v>
      </c>
      <c r="M28" s="19">
        <v>0</v>
      </c>
      <c r="N28" s="19">
        <v>0</v>
      </c>
      <c r="O28" s="20" t="e">
        <v>#DIV/0!</v>
      </c>
    </row>
    <row r="29" spans="1:15" ht="78.75" x14ac:dyDescent="0.2">
      <c r="A29" s="49"/>
      <c r="B29" s="27" t="s">
        <v>132</v>
      </c>
      <c r="C29" s="26" t="s">
        <v>133</v>
      </c>
      <c r="D29" s="18">
        <v>0</v>
      </c>
      <c r="E29" s="19">
        <v>0</v>
      </c>
      <c r="F29" s="19">
        <v>0</v>
      </c>
      <c r="G29" s="18" t="e">
        <v>#DIV/0!</v>
      </c>
      <c r="H29" s="18">
        <v>0</v>
      </c>
      <c r="I29" s="14">
        <v>0</v>
      </c>
      <c r="J29" s="14">
        <v>0</v>
      </c>
      <c r="K29" s="18" t="e">
        <v>#DIV/0!</v>
      </c>
      <c r="L29" s="18">
        <v>0</v>
      </c>
      <c r="M29" s="19">
        <v>0</v>
      </c>
      <c r="N29" s="19">
        <v>0</v>
      </c>
      <c r="O29" s="20" t="e">
        <v>#DIV/0!</v>
      </c>
    </row>
    <row r="30" spans="1:15" s="25" customFormat="1" ht="15.75" hidden="1" x14ac:dyDescent="0.2">
      <c r="A30" s="28"/>
      <c r="B30" s="27" t="s">
        <v>134</v>
      </c>
      <c r="C30" s="26" t="s">
        <v>127</v>
      </c>
      <c r="D30" s="18"/>
      <c r="E30" s="19"/>
      <c r="F30" s="19"/>
      <c r="G30" s="18"/>
      <c r="H30" s="18"/>
      <c r="I30" s="14"/>
      <c r="J30" s="14"/>
      <c r="K30" s="18"/>
      <c r="L30" s="18"/>
      <c r="M30" s="19"/>
      <c r="N30" s="19"/>
      <c r="O30" s="20"/>
    </row>
    <row r="31" spans="1:15" ht="31.5" x14ac:dyDescent="0.2">
      <c r="A31" s="50" t="s">
        <v>69</v>
      </c>
      <c r="B31" s="13" t="s">
        <v>6</v>
      </c>
      <c r="C31" s="14" t="s">
        <v>116</v>
      </c>
      <c r="D31" s="18">
        <v>12521701.630000001</v>
      </c>
      <c r="E31" s="19">
        <v>1499</v>
      </c>
      <c r="F31" s="19">
        <v>25811.682199999999</v>
      </c>
      <c r="G31" s="18">
        <v>8353.3700000000008</v>
      </c>
      <c r="H31" s="18">
        <v>16091798.304000001</v>
      </c>
      <c r="I31" s="19">
        <v>1992</v>
      </c>
      <c r="J31" s="19">
        <v>32293.993000000006</v>
      </c>
      <c r="K31" s="18">
        <v>8078.2120000000004</v>
      </c>
      <c r="L31" s="18">
        <v>6963241.5999999996</v>
      </c>
      <c r="M31" s="19">
        <v>1520</v>
      </c>
      <c r="N31" s="19">
        <v>23612.635000000002</v>
      </c>
      <c r="O31" s="20">
        <v>4581.08</v>
      </c>
    </row>
    <row r="32" spans="1:15" ht="47.25" x14ac:dyDescent="0.2">
      <c r="A32" s="50"/>
      <c r="B32" s="13" t="s">
        <v>44</v>
      </c>
      <c r="C32" s="14" t="s">
        <v>135</v>
      </c>
      <c r="D32" s="18">
        <v>11268696.130000001</v>
      </c>
      <c r="E32" s="19">
        <v>1349</v>
      </c>
      <c r="F32" s="19">
        <v>14929.4822</v>
      </c>
      <c r="G32" s="18">
        <v>8353.3700000000008</v>
      </c>
      <c r="H32" s="18">
        <v>14960848.624000002</v>
      </c>
      <c r="I32" s="19">
        <v>1852</v>
      </c>
      <c r="J32" s="19">
        <v>20756.213000000003</v>
      </c>
      <c r="K32" s="18">
        <v>8078.2120000000014</v>
      </c>
      <c r="L32" s="18">
        <v>6019539.1200000001</v>
      </c>
      <c r="M32" s="19">
        <v>1314</v>
      </c>
      <c r="N32" s="19">
        <v>10777.165000000001</v>
      </c>
      <c r="O32" s="20">
        <v>4581.08</v>
      </c>
    </row>
    <row r="33" spans="1:15" ht="47.25" x14ac:dyDescent="0.2">
      <c r="A33" s="50"/>
      <c r="B33" s="13" t="s">
        <v>46</v>
      </c>
      <c r="C33" s="14" t="s">
        <v>136</v>
      </c>
      <c r="D33" s="18">
        <v>1085938.1000000001</v>
      </c>
      <c r="E33" s="19">
        <v>130</v>
      </c>
      <c r="F33" s="19">
        <v>5575.82</v>
      </c>
      <c r="G33" s="18">
        <v>8353.3700000000008</v>
      </c>
      <c r="H33" s="18">
        <v>1017854.7120000001</v>
      </c>
      <c r="I33" s="19">
        <v>126</v>
      </c>
      <c r="J33" s="19">
        <v>5938.78</v>
      </c>
      <c r="K33" s="18">
        <v>8078.2120000000004</v>
      </c>
      <c r="L33" s="18">
        <v>861243.04</v>
      </c>
      <c r="M33" s="19">
        <v>188</v>
      </c>
      <c r="N33" s="19">
        <v>7338.33</v>
      </c>
      <c r="O33" s="20">
        <v>4581.08</v>
      </c>
    </row>
    <row r="34" spans="1:15" ht="63" x14ac:dyDescent="0.2">
      <c r="A34" s="50"/>
      <c r="B34" s="13" t="s">
        <v>47</v>
      </c>
      <c r="C34" s="14" t="s">
        <v>137</v>
      </c>
      <c r="D34" s="18">
        <v>167067.40000000002</v>
      </c>
      <c r="E34" s="19">
        <v>20</v>
      </c>
      <c r="F34" s="19">
        <v>5306.38</v>
      </c>
      <c r="G34" s="18">
        <v>8353.3700000000008</v>
      </c>
      <c r="H34" s="18">
        <v>113094.96800000001</v>
      </c>
      <c r="I34" s="19">
        <v>14</v>
      </c>
      <c r="J34" s="19">
        <v>5599</v>
      </c>
      <c r="K34" s="18">
        <v>8078.2120000000004</v>
      </c>
      <c r="L34" s="18">
        <v>82459.44</v>
      </c>
      <c r="M34" s="19">
        <v>18</v>
      </c>
      <c r="N34" s="19">
        <v>5497.14</v>
      </c>
      <c r="O34" s="20">
        <v>4581.08</v>
      </c>
    </row>
    <row r="35" spans="1:15" ht="31.5" x14ac:dyDescent="0.2">
      <c r="A35" s="50"/>
      <c r="B35" s="13" t="s">
        <v>7</v>
      </c>
      <c r="C35" s="26" t="s">
        <v>119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7" t="s">
        <v>67</v>
      </c>
    </row>
    <row r="36" spans="1:15" ht="94.5" x14ac:dyDescent="0.2">
      <c r="A36" s="50"/>
      <c r="B36" s="27" t="s">
        <v>120</v>
      </c>
      <c r="C36" s="26" t="s">
        <v>138</v>
      </c>
      <c r="D36" s="18">
        <v>33491006.960999999</v>
      </c>
      <c r="E36" s="19">
        <v>1479</v>
      </c>
      <c r="F36" s="19">
        <v>20505.302199999998</v>
      </c>
      <c r="G36" s="18">
        <v>22644.359</v>
      </c>
      <c r="H36" s="18">
        <v>43430103.372000001</v>
      </c>
      <c r="I36" s="19">
        <v>1978</v>
      </c>
      <c r="J36" s="19">
        <v>26694.993000000002</v>
      </c>
      <c r="K36" s="18">
        <v>21956.574000000001</v>
      </c>
      <c r="L36" s="18">
        <v>15663742.18</v>
      </c>
      <c r="M36" s="19">
        <v>1502</v>
      </c>
      <c r="N36" s="19">
        <v>18115.495000000003</v>
      </c>
      <c r="O36" s="20">
        <v>10428.59</v>
      </c>
    </row>
    <row r="37" spans="1:15" ht="94.5" x14ac:dyDescent="0.2">
      <c r="A37" s="50"/>
      <c r="B37" s="27" t="s">
        <v>122</v>
      </c>
      <c r="C37" s="26" t="s">
        <v>123</v>
      </c>
      <c r="D37" s="18">
        <v>30547240.291000001</v>
      </c>
      <c r="E37" s="19">
        <v>1349</v>
      </c>
      <c r="F37" s="19">
        <v>14929.4822</v>
      </c>
      <c r="G37" s="18">
        <v>22644.359</v>
      </c>
      <c r="H37" s="18">
        <v>40663575.048</v>
      </c>
      <c r="I37" s="19">
        <v>1852</v>
      </c>
      <c r="J37" s="19">
        <v>20756.213000000003</v>
      </c>
      <c r="K37" s="18">
        <v>21956.574000000001</v>
      </c>
      <c r="L37" s="18">
        <v>13703167.26</v>
      </c>
      <c r="M37" s="19">
        <v>1314</v>
      </c>
      <c r="N37" s="19">
        <v>10777.165000000001</v>
      </c>
      <c r="O37" s="20">
        <v>10428.59</v>
      </c>
    </row>
    <row r="38" spans="1:15" ht="94.5" x14ac:dyDescent="0.2">
      <c r="A38" s="50"/>
      <c r="B38" s="27" t="s">
        <v>124</v>
      </c>
      <c r="C38" s="26" t="s">
        <v>125</v>
      </c>
      <c r="D38" s="18">
        <v>2943766.67</v>
      </c>
      <c r="E38" s="19">
        <v>130</v>
      </c>
      <c r="F38" s="19">
        <v>5575.82</v>
      </c>
      <c r="G38" s="18">
        <v>22644.359</v>
      </c>
      <c r="H38" s="18">
        <v>2766528.324</v>
      </c>
      <c r="I38" s="19">
        <v>126</v>
      </c>
      <c r="J38" s="19">
        <v>5938.78</v>
      </c>
      <c r="K38" s="18">
        <v>21956.574000000001</v>
      </c>
      <c r="L38" s="18">
        <v>1960574.92</v>
      </c>
      <c r="M38" s="19">
        <v>188</v>
      </c>
      <c r="N38" s="19">
        <v>7338.33</v>
      </c>
      <c r="O38" s="20">
        <v>10428.59</v>
      </c>
    </row>
    <row r="39" spans="1:15" s="25" customFormat="1" ht="15.75" hidden="1" x14ac:dyDescent="0.2">
      <c r="A39" s="50"/>
      <c r="B39" s="27" t="s">
        <v>126</v>
      </c>
      <c r="C39" s="26"/>
      <c r="D39" s="18"/>
      <c r="E39" s="19"/>
      <c r="F39" s="19"/>
      <c r="G39" s="18"/>
      <c r="H39" s="18"/>
      <c r="I39" s="19"/>
      <c r="J39" s="19"/>
      <c r="K39" s="18"/>
      <c r="L39" s="18"/>
      <c r="M39" s="19"/>
      <c r="N39" s="19"/>
      <c r="O39" s="20"/>
    </row>
    <row r="40" spans="1:15" ht="78.75" x14ac:dyDescent="0.2">
      <c r="A40" s="50"/>
      <c r="B40" s="27" t="s">
        <v>128</v>
      </c>
      <c r="C40" s="26" t="s">
        <v>139</v>
      </c>
      <c r="D40" s="18">
        <v>452887.18</v>
      </c>
      <c r="E40" s="19">
        <v>20</v>
      </c>
      <c r="F40" s="19">
        <v>5306.38</v>
      </c>
      <c r="G40" s="18">
        <v>22644.359</v>
      </c>
      <c r="H40" s="18">
        <v>307392.03600000002</v>
      </c>
      <c r="I40" s="19">
        <v>14</v>
      </c>
      <c r="J40" s="19">
        <v>5599</v>
      </c>
      <c r="K40" s="18">
        <v>21956.574000000001</v>
      </c>
      <c r="L40" s="18">
        <v>187714.62</v>
      </c>
      <c r="M40" s="19">
        <v>18</v>
      </c>
      <c r="N40" s="19">
        <v>5497.14</v>
      </c>
      <c r="O40" s="20">
        <v>10428.59</v>
      </c>
    </row>
    <row r="41" spans="1:15" ht="78.75" x14ac:dyDescent="0.2">
      <c r="A41" s="50"/>
      <c r="B41" s="27" t="s">
        <v>130</v>
      </c>
      <c r="C41" s="26" t="s">
        <v>140</v>
      </c>
      <c r="D41" s="18">
        <v>22644.359</v>
      </c>
      <c r="E41" s="19">
        <v>1</v>
      </c>
      <c r="F41" s="19">
        <v>15</v>
      </c>
      <c r="G41" s="18">
        <v>22644.359</v>
      </c>
      <c r="H41" s="18">
        <v>21956.574000000001</v>
      </c>
      <c r="I41" s="19">
        <v>1</v>
      </c>
      <c r="J41" s="19">
        <v>15</v>
      </c>
      <c r="K41" s="18">
        <v>21956.574000000001</v>
      </c>
      <c r="L41" s="18">
        <v>0</v>
      </c>
      <c r="M41" s="19">
        <v>0</v>
      </c>
      <c r="N41" s="19">
        <v>0</v>
      </c>
      <c r="O41" s="20" t="e">
        <v>#DIV/0!</v>
      </c>
    </row>
    <row r="42" spans="1:15" ht="95.25" thickBot="1" x14ac:dyDescent="0.25">
      <c r="A42" s="51"/>
      <c r="B42" s="29" t="s">
        <v>132</v>
      </c>
      <c r="C42" s="30" t="s">
        <v>141</v>
      </c>
      <c r="D42" s="31">
        <v>430242.821</v>
      </c>
      <c r="E42" s="32">
        <v>19</v>
      </c>
      <c r="F42" s="32">
        <v>5291.38</v>
      </c>
      <c r="G42" s="31">
        <v>22644.359</v>
      </c>
      <c r="H42" s="31">
        <v>285435.462</v>
      </c>
      <c r="I42" s="32">
        <v>13</v>
      </c>
      <c r="J42" s="32">
        <v>5584</v>
      </c>
      <c r="K42" s="31">
        <v>21956.574000000001</v>
      </c>
      <c r="L42" s="31">
        <v>187714.62</v>
      </c>
      <c r="M42" s="32">
        <v>18</v>
      </c>
      <c r="N42" s="32">
        <v>5497.14</v>
      </c>
      <c r="O42" s="33">
        <v>10428.59</v>
      </c>
    </row>
    <row r="43" spans="1:15" ht="15.75" x14ac:dyDescent="0.2">
      <c r="A43" s="34"/>
      <c r="B43" s="35"/>
      <c r="C43" s="36"/>
      <c r="D43" s="37"/>
      <c r="E43" s="38"/>
      <c r="F43" s="38"/>
      <c r="G43" s="37"/>
      <c r="H43" s="37"/>
      <c r="I43" s="38"/>
      <c r="J43" s="38"/>
      <c r="K43" s="37"/>
      <c r="L43" s="37"/>
      <c r="M43" s="38"/>
      <c r="N43" s="38"/>
      <c r="O43" s="37"/>
    </row>
  </sheetData>
  <mergeCells count="13">
    <mergeCell ref="L15:O15"/>
    <mergeCell ref="A18:A29"/>
    <mergeCell ref="A31:A42"/>
    <mergeCell ref="B9:G9"/>
    <mergeCell ref="B10:G10"/>
    <mergeCell ref="B11:G11"/>
    <mergeCell ref="B12:G12"/>
    <mergeCell ref="A14:A16"/>
    <mergeCell ref="B14:B16"/>
    <mergeCell ref="C14:C16"/>
    <mergeCell ref="D14:O14"/>
    <mergeCell ref="D15:G15"/>
    <mergeCell ref="H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B5370-4427-412C-A453-E3543E593A27}">
  <dimension ref="A1:N41"/>
  <sheetViews>
    <sheetView topLeftCell="A10" workbookViewId="0">
      <selection activeCell="E28" sqref="E28"/>
    </sheetView>
  </sheetViews>
  <sheetFormatPr defaultRowHeight="12.75" x14ac:dyDescent="0.2"/>
  <cols>
    <col min="1" max="1" width="10" customWidth="1"/>
    <col min="2" max="2" width="43.42578125" customWidth="1"/>
    <col min="3" max="3" width="14" customWidth="1"/>
    <col min="4" max="4" width="13.85546875" customWidth="1"/>
    <col min="5" max="5" width="14.28515625" customWidth="1"/>
    <col min="6" max="6" width="16" customWidth="1"/>
    <col min="7" max="7" width="17.42578125" customWidth="1"/>
    <col min="8" max="9" width="13.140625" customWidth="1"/>
    <col min="10" max="11" width="14.140625" customWidth="1"/>
    <col min="12" max="12" width="14.7109375" customWidth="1"/>
    <col min="13" max="13" width="14" customWidth="1"/>
    <col min="14" max="14" width="14.28515625" customWidth="1"/>
  </cols>
  <sheetData>
    <row r="1" spans="1:11" ht="15.75" x14ac:dyDescent="0.2">
      <c r="K1" s="10" t="s">
        <v>91</v>
      </c>
    </row>
    <row r="2" spans="1:11" ht="15.75" x14ac:dyDescent="0.2">
      <c r="K2" s="10" t="s">
        <v>92</v>
      </c>
    </row>
    <row r="3" spans="1:11" ht="15.75" x14ac:dyDescent="0.2">
      <c r="K3" s="10" t="s">
        <v>93</v>
      </c>
    </row>
    <row r="4" spans="1:11" ht="15.75" x14ac:dyDescent="0.2">
      <c r="K4" s="10" t="s">
        <v>94</v>
      </c>
    </row>
    <row r="5" spans="1:11" ht="15.75" x14ac:dyDescent="0.2">
      <c r="K5" s="10" t="s">
        <v>142</v>
      </c>
    </row>
    <row r="6" spans="1:11" ht="15.75" x14ac:dyDescent="0.2">
      <c r="A6" s="12"/>
      <c r="K6" s="10" t="s">
        <v>143</v>
      </c>
    </row>
    <row r="7" spans="1:11" ht="15.75" x14ac:dyDescent="0.2">
      <c r="A7" s="12"/>
      <c r="K7" s="10" t="s">
        <v>90</v>
      </c>
    </row>
    <row r="8" spans="1:11" ht="15.75" x14ac:dyDescent="0.2">
      <c r="A8" s="52" t="s">
        <v>42</v>
      </c>
      <c r="B8" s="52"/>
      <c r="C8" s="52"/>
      <c r="D8" s="52"/>
      <c r="E8" s="52"/>
    </row>
    <row r="9" spans="1:11" ht="15.75" x14ac:dyDescent="0.2">
      <c r="A9" s="52" t="s">
        <v>95</v>
      </c>
      <c r="B9" s="52"/>
      <c r="C9" s="52"/>
      <c r="D9" s="52"/>
      <c r="E9" s="52"/>
    </row>
    <row r="10" spans="1:11" ht="15.75" x14ac:dyDescent="0.2">
      <c r="A10" s="52" t="s">
        <v>96</v>
      </c>
      <c r="B10" s="52"/>
      <c r="C10" s="52"/>
      <c r="D10" s="52"/>
      <c r="E10" s="52"/>
    </row>
    <row r="11" spans="1:11" ht="15.75" x14ac:dyDescent="0.2">
      <c r="A11" s="52" t="s">
        <v>97</v>
      </c>
      <c r="B11" s="52"/>
      <c r="C11" s="52"/>
      <c r="D11" s="52"/>
      <c r="E11" s="52"/>
    </row>
    <row r="12" spans="1:11" ht="15.75" x14ac:dyDescent="0.2">
      <c r="A12" s="52" t="s">
        <v>144</v>
      </c>
      <c r="B12" s="52"/>
      <c r="C12" s="52"/>
      <c r="D12" s="52"/>
      <c r="E12" s="52"/>
    </row>
    <row r="13" spans="1:11" ht="15.75" x14ac:dyDescent="0.2">
      <c r="A13" s="12"/>
    </row>
    <row r="14" spans="1:11" ht="15.75" x14ac:dyDescent="0.2">
      <c r="A14" s="10" t="s">
        <v>98</v>
      </c>
    </row>
    <row r="15" spans="1:11" ht="15.75" x14ac:dyDescent="0.2">
      <c r="A15" s="39" t="s">
        <v>145</v>
      </c>
    </row>
    <row r="16" spans="1:11" ht="15.75" x14ac:dyDescent="0.2">
      <c r="A16" s="12"/>
    </row>
    <row r="17" spans="1:14" ht="16.5" thickBot="1" x14ac:dyDescent="0.25">
      <c r="E17" s="40"/>
    </row>
    <row r="18" spans="1:14" ht="15" x14ac:dyDescent="0.2">
      <c r="A18" s="53" t="s">
        <v>70</v>
      </c>
      <c r="B18" s="55" t="s">
        <v>43</v>
      </c>
      <c r="C18" s="57" t="s">
        <v>71</v>
      </c>
      <c r="D18" s="57"/>
      <c r="E18" s="57"/>
      <c r="F18" s="57" t="s">
        <v>72</v>
      </c>
      <c r="G18" s="57"/>
      <c r="H18" s="57"/>
      <c r="I18" s="57" t="s">
        <v>71</v>
      </c>
      <c r="J18" s="57"/>
      <c r="K18" s="57"/>
      <c r="L18" s="57" t="s">
        <v>72</v>
      </c>
      <c r="M18" s="57"/>
      <c r="N18" s="58"/>
    </row>
    <row r="19" spans="1:14" ht="126" x14ac:dyDescent="0.2">
      <c r="A19" s="54"/>
      <c r="B19" s="47"/>
      <c r="C19" s="13" t="s">
        <v>146</v>
      </c>
      <c r="D19" s="13" t="s">
        <v>147</v>
      </c>
      <c r="E19" s="13" t="s">
        <v>148</v>
      </c>
      <c r="F19" s="13" t="s">
        <v>146</v>
      </c>
      <c r="G19" s="13" t="s">
        <v>147</v>
      </c>
      <c r="H19" s="13" t="s">
        <v>148</v>
      </c>
      <c r="I19" s="13" t="s">
        <v>146</v>
      </c>
      <c r="J19" s="13" t="s">
        <v>147</v>
      </c>
      <c r="K19" s="13" t="s">
        <v>148</v>
      </c>
      <c r="L19" s="13" t="s">
        <v>146</v>
      </c>
      <c r="M19" s="13" t="s">
        <v>147</v>
      </c>
      <c r="N19" s="17" t="s">
        <v>148</v>
      </c>
    </row>
    <row r="20" spans="1:14" ht="15" x14ac:dyDescent="0.25">
      <c r="A20" s="59" t="s">
        <v>73</v>
      </c>
      <c r="B20" s="60"/>
      <c r="C20" s="61" t="s">
        <v>68</v>
      </c>
      <c r="D20" s="61"/>
      <c r="E20" s="61"/>
      <c r="F20" s="61"/>
      <c r="G20" s="61"/>
      <c r="H20" s="61"/>
      <c r="I20" s="62" t="s">
        <v>69</v>
      </c>
      <c r="J20" s="62"/>
      <c r="K20" s="62"/>
      <c r="L20" s="62"/>
      <c r="M20" s="62"/>
      <c r="N20" s="63"/>
    </row>
    <row r="21" spans="1:14" ht="15.75" x14ac:dyDescent="0.2">
      <c r="A21" s="16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7">
        <v>14</v>
      </c>
    </row>
    <row r="22" spans="1:14" ht="31.5" x14ac:dyDescent="0.2">
      <c r="A22" s="16" t="s">
        <v>6</v>
      </c>
      <c r="B22" s="14" t="s">
        <v>74</v>
      </c>
      <c r="C22" s="18">
        <v>151175.63999999998</v>
      </c>
      <c r="D22" s="18">
        <v>290815.63200000004</v>
      </c>
      <c r="E22" s="18">
        <v>192127.51</v>
      </c>
      <c r="F22" s="41">
        <v>344143.47000000003</v>
      </c>
      <c r="G22" s="41">
        <v>790436.66399999999</v>
      </c>
      <c r="H22" s="41">
        <v>520820.25699999998</v>
      </c>
      <c r="I22" s="42">
        <v>6963241.5999999996</v>
      </c>
      <c r="J22" s="42">
        <v>16091798.304000001</v>
      </c>
      <c r="K22" s="42">
        <v>12521701.630000001</v>
      </c>
      <c r="L22" s="42">
        <v>15851456.799999999</v>
      </c>
      <c r="M22" s="42">
        <v>43737495.408</v>
      </c>
      <c r="N22" s="43">
        <v>33943894.141000003</v>
      </c>
    </row>
    <row r="23" spans="1:14" ht="15.75" x14ac:dyDescent="0.2">
      <c r="A23" s="16" t="s">
        <v>44</v>
      </c>
      <c r="B23" s="14" t="s">
        <v>45</v>
      </c>
      <c r="C23" s="18">
        <v>4277.84</v>
      </c>
      <c r="D23" s="18">
        <v>12380.83</v>
      </c>
      <c r="E23" s="18">
        <v>8179.41</v>
      </c>
      <c r="F23" s="18">
        <v>9738.2900000000009</v>
      </c>
      <c r="G23" s="18">
        <v>33651.1</v>
      </c>
      <c r="H23" s="18">
        <v>22172.77</v>
      </c>
      <c r="I23" s="18">
        <v>197040.02</v>
      </c>
      <c r="J23" s="18">
        <v>685072.83</v>
      </c>
      <c r="K23" s="18">
        <v>533083.84</v>
      </c>
      <c r="L23" s="18">
        <v>448551.35</v>
      </c>
      <c r="M23" s="18">
        <v>1862027.42</v>
      </c>
      <c r="N23" s="20">
        <v>1445086.46</v>
      </c>
    </row>
    <row r="24" spans="1:14" ht="15.75" x14ac:dyDescent="0.2">
      <c r="A24" s="16" t="s">
        <v>46</v>
      </c>
      <c r="B24" s="14" t="s">
        <v>75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</row>
    <row r="25" spans="1:14" ht="15.75" x14ac:dyDescent="0.2">
      <c r="A25" s="16" t="s">
        <v>47</v>
      </c>
      <c r="B25" s="14" t="s">
        <v>48</v>
      </c>
      <c r="C25" s="18">
        <v>107215.67999999999</v>
      </c>
      <c r="D25" s="18">
        <v>197740.68</v>
      </c>
      <c r="E25" s="18">
        <v>130637.5</v>
      </c>
      <c r="F25" s="18">
        <v>244070.92</v>
      </c>
      <c r="G25" s="18">
        <v>537459.03</v>
      </c>
      <c r="H25" s="18">
        <v>354132.81</v>
      </c>
      <c r="I25" s="18">
        <v>4938419.3899999997</v>
      </c>
      <c r="J25" s="18">
        <v>10941651.220000001</v>
      </c>
      <c r="K25" s="18">
        <v>8514156.8000000007</v>
      </c>
      <c r="L25" s="18">
        <v>11242054.51</v>
      </c>
      <c r="M25" s="18">
        <v>29739399.59</v>
      </c>
      <c r="N25" s="20">
        <v>23080220.710000001</v>
      </c>
    </row>
    <row r="26" spans="1:14" ht="15.75" x14ac:dyDescent="0.2">
      <c r="A26" s="16" t="s">
        <v>49</v>
      </c>
      <c r="B26" s="14" t="s">
        <v>76</v>
      </c>
      <c r="C26" s="18">
        <v>32593.53</v>
      </c>
      <c r="D26" s="18">
        <v>60113.09</v>
      </c>
      <c r="E26" s="18">
        <v>39713.75</v>
      </c>
      <c r="F26" s="18">
        <v>74197.48</v>
      </c>
      <c r="G26" s="18">
        <v>163387.34</v>
      </c>
      <c r="H26" s="18">
        <v>107656.24</v>
      </c>
      <c r="I26" s="18">
        <v>1501277.85</v>
      </c>
      <c r="J26" s="18">
        <v>3326257.77</v>
      </c>
      <c r="K26" s="18">
        <v>2588300.5</v>
      </c>
      <c r="L26" s="18">
        <v>3417580.84</v>
      </c>
      <c r="M26" s="18">
        <v>9040766.0500000007</v>
      </c>
      <c r="N26" s="20">
        <v>7016378.4900000002</v>
      </c>
    </row>
    <row r="27" spans="1:14" ht="15.75" x14ac:dyDescent="0.2">
      <c r="A27" s="16" t="s">
        <v>50</v>
      </c>
      <c r="B27" s="14" t="s">
        <v>77</v>
      </c>
      <c r="C27" s="18">
        <v>7088.58</v>
      </c>
      <c r="D27" s="18">
        <v>20581.02</v>
      </c>
      <c r="E27" s="18">
        <v>13596.86</v>
      </c>
      <c r="F27" s="18">
        <v>16136.79</v>
      </c>
      <c r="G27" s="18">
        <v>55939.199999999997</v>
      </c>
      <c r="H27" s="18">
        <v>36858.44</v>
      </c>
      <c r="I27" s="18">
        <v>326504.33</v>
      </c>
      <c r="J27" s="18">
        <v>1138816.49</v>
      </c>
      <c r="K27" s="18">
        <v>886160.49</v>
      </c>
      <c r="L27" s="18">
        <v>743270.1</v>
      </c>
      <c r="M27" s="18">
        <v>3095302.35</v>
      </c>
      <c r="N27" s="20">
        <v>2402208.48</v>
      </c>
    </row>
    <row r="28" spans="1:14" ht="31.5" x14ac:dyDescent="0.2">
      <c r="A28" s="16" t="s">
        <v>51</v>
      </c>
      <c r="B28" s="14" t="s">
        <v>78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47.25" x14ac:dyDescent="0.2">
      <c r="A29" s="16" t="s">
        <v>52</v>
      </c>
      <c r="B29" s="14" t="s">
        <v>79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31.5" x14ac:dyDescent="0.2">
      <c r="A30" s="16" t="s">
        <v>53</v>
      </c>
      <c r="B30" s="14" t="s">
        <v>99</v>
      </c>
      <c r="C30" s="18">
        <v>7088.58</v>
      </c>
      <c r="D30" s="18">
        <v>20581.02</v>
      </c>
      <c r="E30" s="18">
        <v>13596.86</v>
      </c>
      <c r="F30" s="18">
        <v>16136.779999999999</v>
      </c>
      <c r="G30" s="18">
        <v>55939.19</v>
      </c>
      <c r="H30" s="18">
        <v>36858.44</v>
      </c>
      <c r="I30" s="18">
        <v>326504.33999999997</v>
      </c>
      <c r="J30" s="18">
        <v>1138816.49</v>
      </c>
      <c r="K30" s="18">
        <v>886160.49</v>
      </c>
      <c r="L30" s="18">
        <v>743270.10000000009</v>
      </c>
      <c r="M30" s="18">
        <v>3095302.35</v>
      </c>
      <c r="N30" s="20">
        <v>2402208.48</v>
      </c>
    </row>
    <row r="31" spans="1:14" ht="15.75" x14ac:dyDescent="0.2">
      <c r="A31" s="16" t="s">
        <v>54</v>
      </c>
      <c r="B31" s="14" t="s">
        <v>55</v>
      </c>
      <c r="C31" s="18">
        <v>1661.34</v>
      </c>
      <c r="D31" s="18">
        <v>4809.97</v>
      </c>
      <c r="E31" s="18">
        <v>3177.71</v>
      </c>
      <c r="F31" s="18">
        <v>3781.95</v>
      </c>
      <c r="G31" s="18">
        <v>13073.5</v>
      </c>
      <c r="H31" s="18">
        <v>8614.16</v>
      </c>
      <c r="I31" s="18">
        <v>76522.259999999995</v>
      </c>
      <c r="J31" s="18">
        <v>266151.88</v>
      </c>
      <c r="K31" s="18">
        <v>207103.92</v>
      </c>
      <c r="L31" s="18">
        <v>174198.93</v>
      </c>
      <c r="M31" s="18">
        <v>723400.6</v>
      </c>
      <c r="N31" s="20">
        <v>561418.38</v>
      </c>
    </row>
    <row r="32" spans="1:14" ht="31.5" x14ac:dyDescent="0.2">
      <c r="A32" s="16" t="s">
        <v>56</v>
      </c>
      <c r="B32" s="14" t="s">
        <v>80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4" ht="63" x14ac:dyDescent="0.2">
      <c r="A33" s="16" t="s">
        <v>57</v>
      </c>
      <c r="B33" s="14" t="s">
        <v>81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</row>
    <row r="34" spans="1:14" ht="15.75" x14ac:dyDescent="0.2">
      <c r="A34" s="16" t="s">
        <v>58</v>
      </c>
      <c r="B34" s="14" t="s">
        <v>59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</row>
    <row r="35" spans="1:14" ht="31.5" x14ac:dyDescent="0.2">
      <c r="A35" s="16" t="s">
        <v>60</v>
      </c>
      <c r="B35" s="14" t="s">
        <v>82</v>
      </c>
      <c r="C35" s="18">
        <v>5427.24</v>
      </c>
      <c r="D35" s="18">
        <v>15771.05</v>
      </c>
      <c r="E35" s="18">
        <v>10419.15</v>
      </c>
      <c r="F35" s="18">
        <v>12354.83</v>
      </c>
      <c r="G35" s="18">
        <v>42865.69</v>
      </c>
      <c r="H35" s="18">
        <v>28244.28</v>
      </c>
      <c r="I35" s="18">
        <v>249982.07999999999</v>
      </c>
      <c r="J35" s="18">
        <v>872664.61</v>
      </c>
      <c r="K35" s="18">
        <v>679056.57</v>
      </c>
      <c r="L35" s="18">
        <v>569071.17000000004</v>
      </c>
      <c r="M35" s="18">
        <v>2371901.75</v>
      </c>
      <c r="N35" s="20">
        <v>1840790.1</v>
      </c>
    </row>
    <row r="36" spans="1:14" ht="15.75" x14ac:dyDescent="0.2">
      <c r="A36" s="16" t="s">
        <v>61</v>
      </c>
      <c r="B36" s="14" t="s">
        <v>83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5">
        <v>0</v>
      </c>
    </row>
    <row r="37" spans="1:14" ht="15.75" x14ac:dyDescent="0.2">
      <c r="A37" s="16" t="s">
        <v>62</v>
      </c>
      <c r="B37" s="14" t="s">
        <v>84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15.75" x14ac:dyDescent="0.2">
      <c r="A38" s="16" t="s">
        <v>63</v>
      </c>
      <c r="B38" s="14" t="s">
        <v>85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5.75" x14ac:dyDescent="0.2">
      <c r="A39" s="16" t="s">
        <v>64</v>
      </c>
      <c r="B39" s="14" t="s">
        <v>86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ht="32.25" thickBot="1" x14ac:dyDescent="0.25">
      <c r="A40" s="44" t="s">
        <v>65</v>
      </c>
      <c r="B40" s="45" t="s">
        <v>87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</row>
    <row r="41" spans="1:14" ht="15.75" x14ac:dyDescent="0.2">
      <c r="A41" s="12"/>
    </row>
  </sheetData>
  <mergeCells count="14">
    <mergeCell ref="A8:E8"/>
    <mergeCell ref="A9:E9"/>
    <mergeCell ref="A10:E10"/>
    <mergeCell ref="A11:E11"/>
    <mergeCell ref="A12:E12"/>
    <mergeCell ref="F18:H18"/>
    <mergeCell ref="I18:K18"/>
    <mergeCell ref="L18:N18"/>
    <mergeCell ref="A20:B20"/>
    <mergeCell ref="C20:H20"/>
    <mergeCell ref="I20:N20"/>
    <mergeCell ref="A18:A19"/>
    <mergeCell ref="B18:B19"/>
    <mergeCell ref="C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109C-B442-4AD1-A140-2D47076C7BBF}">
  <dimension ref="A1:CB381"/>
  <sheetViews>
    <sheetView workbookViewId="0">
      <selection sqref="A1:XFD1048576"/>
    </sheetView>
  </sheetViews>
  <sheetFormatPr defaultColWidth="1.140625" defaultRowHeight="15" x14ac:dyDescent="0.25"/>
  <cols>
    <col min="1" max="30" width="1.140625" style="5"/>
    <col min="31" max="31" width="2.140625" style="5" customWidth="1"/>
    <col min="32" max="32" width="0.7109375" style="5" customWidth="1"/>
    <col min="33" max="37" width="1.140625" style="5"/>
    <col min="38" max="38" width="0.42578125" style="5" customWidth="1"/>
    <col min="39" max="49" width="1.140625" style="5"/>
    <col min="50" max="50" width="1.85546875" style="5" customWidth="1"/>
    <col min="51" max="67" width="1.140625" style="5"/>
    <col min="68" max="68" width="2.42578125" style="5" customWidth="1"/>
    <col min="69" max="73" width="1.140625" style="5"/>
    <col min="74" max="74" width="1.28515625" style="5" customWidth="1"/>
    <col min="75" max="78" width="1.140625" style="5"/>
    <col min="79" max="79" width="2.42578125" style="5" customWidth="1"/>
    <col min="80" max="80" width="0.28515625" style="5" customWidth="1"/>
    <col min="81" max="92" width="1.140625" style="5"/>
    <col min="93" max="93" width="2" style="5" bestFit="1" customWidth="1"/>
    <col min="94" max="109" width="1.140625" style="5"/>
    <col min="110" max="110" width="1.85546875" style="5" bestFit="1" customWidth="1"/>
    <col min="111" max="16384" width="1.140625" style="5"/>
  </cols>
  <sheetData>
    <row r="1" spans="1:80" s="3" customFormat="1" ht="11.25" x14ac:dyDescent="0.2">
      <c r="BJ1" s="1"/>
      <c r="CB1" s="1" t="s">
        <v>9</v>
      </c>
    </row>
    <row r="2" spans="1:80" s="3" customFormat="1" ht="11.25" x14ac:dyDescent="0.2">
      <c r="BJ2" s="1"/>
      <c r="CB2" s="1" t="s">
        <v>1</v>
      </c>
    </row>
    <row r="3" spans="1:80" s="3" customFormat="1" ht="11.25" x14ac:dyDescent="0.2">
      <c r="BJ3" s="1"/>
      <c r="CB3" s="1" t="s">
        <v>2</v>
      </c>
    </row>
    <row r="4" spans="1:80" s="3" customFormat="1" ht="11.25" x14ac:dyDescent="0.2">
      <c r="BJ4" s="1"/>
      <c r="CB4" s="1" t="s">
        <v>3</v>
      </c>
    </row>
    <row r="5" spans="1:80" s="3" customFormat="1" ht="11.25" x14ac:dyDescent="0.2">
      <c r="CB5" s="1" t="s">
        <v>4</v>
      </c>
    </row>
    <row r="6" spans="1:80" s="3" customFormat="1" ht="11.25" x14ac:dyDescent="0.2">
      <c r="CB6" s="2" t="s">
        <v>0</v>
      </c>
    </row>
    <row r="10" spans="1:80" s="9" customFormat="1" ht="16.5" x14ac:dyDescent="0.25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9" customFormat="1" ht="16.5" x14ac:dyDescent="0.25">
      <c r="A11" s="86" t="s">
        <v>10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</row>
    <row r="12" spans="1:80" s="9" customFormat="1" ht="16.5" x14ac:dyDescent="0.25">
      <c r="A12" s="86" t="s">
        <v>100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</row>
    <row r="15" spans="1:80" s="7" customFormat="1" ht="12.75" x14ac:dyDescent="0.2">
      <c r="A15" s="77" t="s">
        <v>11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9"/>
      <c r="AA15" s="77" t="s">
        <v>12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9"/>
      <c r="AS15" s="77" t="s">
        <v>13</v>
      </c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9"/>
      <c r="BK15" s="77" t="s">
        <v>14</v>
      </c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</row>
    <row r="16" spans="1:80" s="7" customFormat="1" ht="12.75" x14ac:dyDescent="0.2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83" t="s">
        <v>15</v>
      </c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5"/>
      <c r="AS16" s="83" t="s">
        <v>16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5"/>
      <c r="BK16" s="83" t="s">
        <v>17</v>
      </c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</row>
    <row r="17" spans="1:80" s="7" customFormat="1" ht="12.75" x14ac:dyDescent="0.2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8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2"/>
      <c r="AS17" s="80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2"/>
      <c r="BK17" s="80" t="s">
        <v>18</v>
      </c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2"/>
    </row>
    <row r="18" spans="1:80" s="7" customFormat="1" ht="12.75" x14ac:dyDescent="0.2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5"/>
      <c r="AA18" s="77" t="s">
        <v>19</v>
      </c>
      <c r="AB18" s="78"/>
      <c r="AC18" s="78"/>
      <c r="AD18" s="78"/>
      <c r="AE18" s="78"/>
      <c r="AF18" s="79"/>
      <c r="AG18" s="77" t="s">
        <v>20</v>
      </c>
      <c r="AH18" s="78"/>
      <c r="AI18" s="78"/>
      <c r="AJ18" s="78"/>
      <c r="AK18" s="78"/>
      <c r="AL18" s="79"/>
      <c r="AM18" s="77" t="s">
        <v>21</v>
      </c>
      <c r="AN18" s="78"/>
      <c r="AO18" s="78"/>
      <c r="AP18" s="78"/>
      <c r="AQ18" s="78"/>
      <c r="AR18" s="79"/>
      <c r="AS18" s="77" t="s">
        <v>19</v>
      </c>
      <c r="AT18" s="78"/>
      <c r="AU18" s="78"/>
      <c r="AV18" s="78"/>
      <c r="AW18" s="78"/>
      <c r="AX18" s="79"/>
      <c r="AY18" s="77" t="s">
        <v>20</v>
      </c>
      <c r="AZ18" s="78"/>
      <c r="BA18" s="78"/>
      <c r="BB18" s="78"/>
      <c r="BC18" s="78"/>
      <c r="BD18" s="79"/>
      <c r="BE18" s="77" t="s">
        <v>21</v>
      </c>
      <c r="BF18" s="78"/>
      <c r="BG18" s="78"/>
      <c r="BH18" s="78"/>
      <c r="BI18" s="78"/>
      <c r="BJ18" s="79"/>
      <c r="BK18" s="77" t="s">
        <v>19</v>
      </c>
      <c r="BL18" s="78"/>
      <c r="BM18" s="78"/>
      <c r="BN18" s="78"/>
      <c r="BO18" s="78"/>
      <c r="BP18" s="79"/>
      <c r="BQ18" s="77" t="s">
        <v>20</v>
      </c>
      <c r="BR18" s="78"/>
      <c r="BS18" s="78"/>
      <c r="BT18" s="78"/>
      <c r="BU18" s="78"/>
      <c r="BV18" s="79"/>
      <c r="BW18" s="77" t="s">
        <v>21</v>
      </c>
      <c r="BX18" s="78"/>
      <c r="BY18" s="78"/>
      <c r="BZ18" s="78"/>
      <c r="CA18" s="78"/>
      <c r="CB18" s="79"/>
    </row>
    <row r="19" spans="1:80" s="7" customFormat="1" ht="12.75" x14ac:dyDescent="0.2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80"/>
      <c r="AB19" s="81"/>
      <c r="AC19" s="81"/>
      <c r="AD19" s="81"/>
      <c r="AE19" s="81"/>
      <c r="AF19" s="82"/>
      <c r="AG19" s="80" t="s">
        <v>22</v>
      </c>
      <c r="AH19" s="81"/>
      <c r="AI19" s="81"/>
      <c r="AJ19" s="81"/>
      <c r="AK19" s="81"/>
      <c r="AL19" s="82"/>
      <c r="AM19" s="80" t="s">
        <v>23</v>
      </c>
      <c r="AN19" s="81"/>
      <c r="AO19" s="81"/>
      <c r="AP19" s="81"/>
      <c r="AQ19" s="81"/>
      <c r="AR19" s="82"/>
      <c r="AS19" s="80"/>
      <c r="AT19" s="81"/>
      <c r="AU19" s="81"/>
      <c r="AV19" s="81"/>
      <c r="AW19" s="81"/>
      <c r="AX19" s="82"/>
      <c r="AY19" s="80" t="s">
        <v>22</v>
      </c>
      <c r="AZ19" s="81"/>
      <c r="BA19" s="81"/>
      <c r="BB19" s="81"/>
      <c r="BC19" s="81"/>
      <c r="BD19" s="82"/>
      <c r="BE19" s="80" t="s">
        <v>23</v>
      </c>
      <c r="BF19" s="81"/>
      <c r="BG19" s="81"/>
      <c r="BH19" s="81"/>
      <c r="BI19" s="81"/>
      <c r="BJ19" s="82"/>
      <c r="BK19" s="80"/>
      <c r="BL19" s="81"/>
      <c r="BM19" s="81"/>
      <c r="BN19" s="81"/>
      <c r="BO19" s="81"/>
      <c r="BP19" s="82"/>
      <c r="BQ19" s="80" t="s">
        <v>22</v>
      </c>
      <c r="BR19" s="81"/>
      <c r="BS19" s="81"/>
      <c r="BT19" s="81"/>
      <c r="BU19" s="81"/>
      <c r="BV19" s="82"/>
      <c r="BW19" s="80" t="s">
        <v>23</v>
      </c>
      <c r="BX19" s="81"/>
      <c r="BY19" s="81"/>
      <c r="BZ19" s="81"/>
      <c r="CA19" s="81"/>
      <c r="CB19" s="82"/>
    </row>
    <row r="20" spans="1:80" s="7" customFormat="1" ht="18" customHeight="1" x14ac:dyDescent="0.2">
      <c r="A20" s="66" t="s">
        <v>6</v>
      </c>
      <c r="B20" s="66"/>
      <c r="C20" s="66"/>
      <c r="D20" s="67" t="s">
        <v>24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4">
        <v>1849</v>
      </c>
      <c r="AB20" s="64"/>
      <c r="AC20" s="64"/>
      <c r="AD20" s="64"/>
      <c r="AE20" s="64"/>
      <c r="AF20" s="64"/>
      <c r="AG20" s="64">
        <v>1</v>
      </c>
      <c r="AH20" s="64"/>
      <c r="AI20" s="64"/>
      <c r="AJ20" s="64"/>
      <c r="AK20" s="64"/>
      <c r="AL20" s="64"/>
      <c r="AM20" s="64">
        <v>0</v>
      </c>
      <c r="AN20" s="64"/>
      <c r="AO20" s="64"/>
      <c r="AP20" s="64"/>
      <c r="AQ20" s="64"/>
      <c r="AR20" s="64"/>
      <c r="AS20" s="75">
        <v>21421.600999999999</v>
      </c>
      <c r="AT20" s="75"/>
      <c r="AU20" s="75"/>
      <c r="AV20" s="75"/>
      <c r="AW20" s="75"/>
      <c r="AX20" s="75"/>
      <c r="AY20" s="75">
        <v>15</v>
      </c>
      <c r="AZ20" s="75"/>
      <c r="BA20" s="75"/>
      <c r="BB20" s="75"/>
      <c r="BC20" s="75"/>
      <c r="BD20" s="75"/>
      <c r="BE20" s="64">
        <v>0</v>
      </c>
      <c r="BF20" s="64"/>
      <c r="BG20" s="64"/>
      <c r="BH20" s="64"/>
      <c r="BI20" s="64"/>
      <c r="BJ20" s="64"/>
      <c r="BK20" s="76">
        <v>3148.78</v>
      </c>
      <c r="BL20" s="76"/>
      <c r="BM20" s="76"/>
      <c r="BN20" s="76"/>
      <c r="BO20" s="76"/>
      <c r="BP20" s="76"/>
      <c r="BQ20" s="76">
        <v>0.46</v>
      </c>
      <c r="BR20" s="76"/>
      <c r="BS20" s="76"/>
      <c r="BT20" s="76"/>
      <c r="BU20" s="76"/>
      <c r="BV20" s="76"/>
      <c r="BW20" s="64">
        <v>0</v>
      </c>
      <c r="BX20" s="64"/>
      <c r="BY20" s="64"/>
      <c r="BZ20" s="64"/>
      <c r="CA20" s="64"/>
      <c r="CB20" s="64"/>
    </row>
    <row r="21" spans="1:80" s="7" customFormat="1" ht="12.75" x14ac:dyDescent="0.2">
      <c r="A21" s="66"/>
      <c r="B21" s="66"/>
      <c r="C21" s="66"/>
      <c r="D21" s="67" t="s">
        <v>25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4">
        <v>1619</v>
      </c>
      <c r="AB21" s="64"/>
      <c r="AC21" s="64"/>
      <c r="AD21" s="64"/>
      <c r="AE21" s="64"/>
      <c r="AF21" s="64"/>
      <c r="AG21" s="64">
        <v>1</v>
      </c>
      <c r="AH21" s="64"/>
      <c r="AI21" s="64"/>
      <c r="AJ21" s="64"/>
      <c r="AK21" s="64"/>
      <c r="AL21" s="64"/>
      <c r="AM21" s="64">
        <v>0</v>
      </c>
      <c r="AN21" s="64"/>
      <c r="AO21" s="64"/>
      <c r="AP21" s="64"/>
      <c r="AQ21" s="64"/>
      <c r="AR21" s="64"/>
      <c r="AS21" s="75">
        <v>20033.473999999998</v>
      </c>
      <c r="AT21" s="75"/>
      <c r="AU21" s="75"/>
      <c r="AV21" s="75"/>
      <c r="AW21" s="75"/>
      <c r="AX21" s="75"/>
      <c r="AY21" s="75">
        <v>15</v>
      </c>
      <c r="AZ21" s="75"/>
      <c r="BA21" s="75"/>
      <c r="BB21" s="75"/>
      <c r="BC21" s="75"/>
      <c r="BD21" s="75"/>
      <c r="BE21" s="64">
        <v>0</v>
      </c>
      <c r="BF21" s="64"/>
      <c r="BG21" s="64"/>
      <c r="BH21" s="64"/>
      <c r="BI21" s="64"/>
      <c r="BJ21" s="64"/>
      <c r="BK21" s="76">
        <v>742.04</v>
      </c>
      <c r="BL21" s="76"/>
      <c r="BM21" s="76"/>
      <c r="BN21" s="76"/>
      <c r="BO21" s="76"/>
      <c r="BP21" s="76"/>
      <c r="BQ21" s="76">
        <v>0.46</v>
      </c>
      <c r="BR21" s="76"/>
      <c r="BS21" s="76"/>
      <c r="BT21" s="76"/>
      <c r="BU21" s="76"/>
      <c r="BV21" s="76"/>
      <c r="BW21" s="64">
        <v>0</v>
      </c>
      <c r="BX21" s="64"/>
      <c r="BY21" s="64"/>
      <c r="BZ21" s="64"/>
      <c r="CA21" s="64"/>
      <c r="CB21" s="64"/>
    </row>
    <row r="22" spans="1:80" s="7" customFormat="1" ht="12.75" x14ac:dyDescent="0.2">
      <c r="A22" s="66"/>
      <c r="B22" s="66"/>
      <c r="C22" s="66"/>
      <c r="D22" s="67" t="s">
        <v>26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64"/>
      <c r="BF22" s="64"/>
      <c r="BG22" s="64"/>
      <c r="BH22" s="64"/>
      <c r="BI22" s="64"/>
      <c r="BJ22" s="64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64"/>
      <c r="BX22" s="64"/>
      <c r="BY22" s="64"/>
      <c r="BZ22" s="64"/>
      <c r="CA22" s="64"/>
      <c r="CB22" s="64"/>
    </row>
    <row r="23" spans="1:80" s="7" customFormat="1" ht="18" customHeight="1" x14ac:dyDescent="0.2">
      <c r="A23" s="66" t="s">
        <v>7</v>
      </c>
      <c r="B23" s="66"/>
      <c r="C23" s="66"/>
      <c r="D23" s="67" t="s">
        <v>27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4">
        <v>301</v>
      </c>
      <c r="AB23" s="64"/>
      <c r="AC23" s="64"/>
      <c r="AD23" s="64"/>
      <c r="AE23" s="64"/>
      <c r="AF23" s="64"/>
      <c r="AG23" s="64">
        <v>9</v>
      </c>
      <c r="AH23" s="64"/>
      <c r="AI23" s="64"/>
      <c r="AJ23" s="64"/>
      <c r="AK23" s="64"/>
      <c r="AL23" s="64"/>
      <c r="AM23" s="64">
        <v>0</v>
      </c>
      <c r="AN23" s="64"/>
      <c r="AO23" s="64"/>
      <c r="AP23" s="64"/>
      <c r="AQ23" s="64"/>
      <c r="AR23" s="64"/>
      <c r="AS23" s="75">
        <v>21673.9</v>
      </c>
      <c r="AT23" s="75"/>
      <c r="AU23" s="75"/>
      <c r="AV23" s="75"/>
      <c r="AW23" s="75"/>
      <c r="AX23" s="75"/>
      <c r="AY23" s="75">
        <v>960</v>
      </c>
      <c r="AZ23" s="75"/>
      <c r="BA23" s="75"/>
      <c r="BB23" s="75"/>
      <c r="BC23" s="75"/>
      <c r="BD23" s="75"/>
      <c r="BE23" s="64">
        <v>0</v>
      </c>
      <c r="BF23" s="64"/>
      <c r="BG23" s="64"/>
      <c r="BH23" s="64"/>
      <c r="BI23" s="64"/>
      <c r="BJ23" s="64"/>
      <c r="BK23" s="76">
        <v>9814.67</v>
      </c>
      <c r="BL23" s="76"/>
      <c r="BM23" s="76"/>
      <c r="BN23" s="76"/>
      <c r="BO23" s="76"/>
      <c r="BP23" s="76"/>
      <c r="BQ23" s="76">
        <v>2893.48</v>
      </c>
      <c r="BR23" s="76"/>
      <c r="BS23" s="76"/>
      <c r="BT23" s="76"/>
      <c r="BU23" s="76"/>
      <c r="BV23" s="76"/>
      <c r="BW23" s="64">
        <v>0</v>
      </c>
      <c r="BX23" s="64"/>
      <c r="BY23" s="64"/>
      <c r="BZ23" s="64"/>
      <c r="CA23" s="64"/>
      <c r="CB23" s="64"/>
    </row>
    <row r="24" spans="1:80" s="7" customFormat="1" ht="12.75" x14ac:dyDescent="0.2">
      <c r="A24" s="66"/>
      <c r="B24" s="66"/>
      <c r="C24" s="66"/>
      <c r="D24" s="67" t="s">
        <v>25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4">
        <v>13</v>
      </c>
      <c r="AB24" s="64"/>
      <c r="AC24" s="64"/>
      <c r="AD24" s="64"/>
      <c r="AE24" s="64"/>
      <c r="AF24" s="64"/>
      <c r="AG24" s="64">
        <v>0</v>
      </c>
      <c r="AH24" s="64"/>
      <c r="AI24" s="64"/>
      <c r="AJ24" s="64"/>
      <c r="AK24" s="64"/>
      <c r="AL24" s="64"/>
      <c r="AM24" s="64">
        <v>0</v>
      </c>
      <c r="AN24" s="64"/>
      <c r="AO24" s="64"/>
      <c r="AP24" s="64"/>
      <c r="AQ24" s="64"/>
      <c r="AR24" s="64"/>
      <c r="AS24" s="75">
        <v>1160</v>
      </c>
      <c r="AT24" s="75"/>
      <c r="AU24" s="75"/>
      <c r="AV24" s="75"/>
      <c r="AW24" s="75"/>
      <c r="AX24" s="75"/>
      <c r="AY24" s="75">
        <v>0</v>
      </c>
      <c r="AZ24" s="75"/>
      <c r="BA24" s="75"/>
      <c r="BB24" s="75"/>
      <c r="BC24" s="75"/>
      <c r="BD24" s="75"/>
      <c r="BE24" s="64">
        <v>0</v>
      </c>
      <c r="BF24" s="64"/>
      <c r="BG24" s="64"/>
      <c r="BH24" s="64"/>
      <c r="BI24" s="64"/>
      <c r="BJ24" s="64"/>
      <c r="BK24" s="76">
        <v>303.64</v>
      </c>
      <c r="BL24" s="76"/>
      <c r="BM24" s="76"/>
      <c r="BN24" s="76"/>
      <c r="BO24" s="76"/>
      <c r="BP24" s="76"/>
      <c r="BQ24" s="64">
        <v>0</v>
      </c>
      <c r="BR24" s="64"/>
      <c r="BS24" s="64"/>
      <c r="BT24" s="64"/>
      <c r="BU24" s="64"/>
      <c r="BV24" s="64"/>
      <c r="BW24" s="64">
        <v>0</v>
      </c>
      <c r="BX24" s="64"/>
      <c r="BY24" s="64"/>
      <c r="BZ24" s="64"/>
      <c r="CA24" s="64"/>
      <c r="CB24" s="64"/>
    </row>
    <row r="25" spans="1:80" s="7" customFormat="1" ht="12.75" x14ac:dyDescent="0.2">
      <c r="A25" s="66"/>
      <c r="B25" s="66"/>
      <c r="C25" s="66"/>
      <c r="D25" s="67" t="s">
        <v>28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64"/>
      <c r="BF25" s="64"/>
      <c r="BG25" s="64"/>
      <c r="BH25" s="64"/>
      <c r="BI25" s="64"/>
      <c r="BJ25" s="64"/>
      <c r="BK25" s="76"/>
      <c r="BL25" s="76"/>
      <c r="BM25" s="76"/>
      <c r="BN25" s="76"/>
      <c r="BO25" s="76"/>
      <c r="BP25" s="76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80" s="7" customFormat="1" ht="18" customHeight="1" x14ac:dyDescent="0.2">
      <c r="A26" s="66" t="s">
        <v>8</v>
      </c>
      <c r="B26" s="66"/>
      <c r="C26" s="66"/>
      <c r="D26" s="67" t="s">
        <v>29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4">
        <v>16</v>
      </c>
      <c r="AB26" s="64"/>
      <c r="AC26" s="64"/>
      <c r="AD26" s="64"/>
      <c r="AE26" s="64"/>
      <c r="AF26" s="64"/>
      <c r="AG26" s="64">
        <v>3</v>
      </c>
      <c r="AH26" s="64"/>
      <c r="AI26" s="64"/>
      <c r="AJ26" s="64"/>
      <c r="AK26" s="64"/>
      <c r="AL26" s="64"/>
      <c r="AM26" s="64">
        <v>0</v>
      </c>
      <c r="AN26" s="64"/>
      <c r="AO26" s="64"/>
      <c r="AP26" s="64"/>
      <c r="AQ26" s="64"/>
      <c r="AR26" s="64"/>
      <c r="AS26" s="75">
        <v>4662.03</v>
      </c>
      <c r="AT26" s="75"/>
      <c r="AU26" s="75"/>
      <c r="AV26" s="75"/>
      <c r="AW26" s="75"/>
      <c r="AX26" s="75"/>
      <c r="AY26" s="75">
        <v>1099.5999999999999</v>
      </c>
      <c r="AZ26" s="75"/>
      <c r="BA26" s="75"/>
      <c r="BB26" s="75"/>
      <c r="BC26" s="75"/>
      <c r="BD26" s="75"/>
      <c r="BE26" s="75">
        <v>0</v>
      </c>
      <c r="BF26" s="75"/>
      <c r="BG26" s="75"/>
      <c r="BH26" s="75"/>
      <c r="BI26" s="75"/>
      <c r="BJ26" s="75"/>
      <c r="BK26" s="76">
        <v>22557.38</v>
      </c>
      <c r="BL26" s="76"/>
      <c r="BM26" s="76"/>
      <c r="BN26" s="76"/>
      <c r="BO26" s="76"/>
      <c r="BP26" s="76"/>
      <c r="BQ26" s="76">
        <v>758.22</v>
      </c>
      <c r="BR26" s="76"/>
      <c r="BS26" s="76"/>
      <c r="BT26" s="76"/>
      <c r="BU26" s="76"/>
      <c r="BV26" s="76"/>
      <c r="BW26" s="64">
        <v>0</v>
      </c>
      <c r="BX26" s="64"/>
      <c r="BY26" s="64"/>
      <c r="BZ26" s="64"/>
      <c r="CA26" s="64"/>
      <c r="CB26" s="64"/>
    </row>
    <row r="27" spans="1:80" s="7" customFormat="1" ht="12.75" x14ac:dyDescent="0.2">
      <c r="A27" s="66"/>
      <c r="B27" s="66"/>
      <c r="C27" s="66"/>
      <c r="D27" s="74" t="s">
        <v>25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4">
        <v>0</v>
      </c>
      <c r="AB27" s="64"/>
      <c r="AC27" s="64"/>
      <c r="AD27" s="64"/>
      <c r="AE27" s="64"/>
      <c r="AF27" s="64"/>
      <c r="AG27" s="64">
        <v>0</v>
      </c>
      <c r="AH27" s="64"/>
      <c r="AI27" s="64"/>
      <c r="AJ27" s="64"/>
      <c r="AK27" s="64"/>
      <c r="AL27" s="64"/>
      <c r="AM27" s="64">
        <v>0</v>
      </c>
      <c r="AN27" s="64"/>
      <c r="AO27" s="64"/>
      <c r="AP27" s="64"/>
      <c r="AQ27" s="64"/>
      <c r="AR27" s="64"/>
      <c r="AS27" s="64">
        <v>0</v>
      </c>
      <c r="AT27" s="64"/>
      <c r="AU27" s="64"/>
      <c r="AV27" s="64"/>
      <c r="AW27" s="64"/>
      <c r="AX27" s="64"/>
      <c r="AY27" s="64">
        <v>0</v>
      </c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>
        <v>0</v>
      </c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4"/>
    </row>
    <row r="28" spans="1:80" s="7" customFormat="1" ht="12.75" x14ac:dyDescent="0.2">
      <c r="A28" s="66"/>
      <c r="B28" s="66"/>
      <c r="C28" s="66"/>
      <c r="D28" s="67" t="s">
        <v>30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  <row r="29" spans="1:80" s="7" customFormat="1" ht="18" customHeight="1" x14ac:dyDescent="0.2">
      <c r="A29" s="66" t="s">
        <v>31</v>
      </c>
      <c r="B29" s="66"/>
      <c r="C29" s="66"/>
      <c r="D29" s="67" t="s">
        <v>32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4">
        <v>0</v>
      </c>
      <c r="AB29" s="64"/>
      <c r="AC29" s="64"/>
      <c r="AD29" s="64"/>
      <c r="AE29" s="64"/>
      <c r="AF29" s="64"/>
      <c r="AG29" s="64">
        <v>1</v>
      </c>
      <c r="AH29" s="64"/>
      <c r="AI29" s="64"/>
      <c r="AJ29" s="64"/>
      <c r="AK29" s="64"/>
      <c r="AL29" s="64"/>
      <c r="AM29" s="64">
        <v>0</v>
      </c>
      <c r="AN29" s="64"/>
      <c r="AO29" s="64"/>
      <c r="AP29" s="64"/>
      <c r="AQ29" s="64"/>
      <c r="AR29" s="64"/>
      <c r="AS29" s="64">
        <v>0</v>
      </c>
      <c r="AT29" s="64"/>
      <c r="AU29" s="64"/>
      <c r="AV29" s="64"/>
      <c r="AW29" s="64"/>
      <c r="AX29" s="64"/>
      <c r="AY29" s="75">
        <v>957.9</v>
      </c>
      <c r="AZ29" s="75"/>
      <c r="BA29" s="75"/>
      <c r="BB29" s="75"/>
      <c r="BC29" s="75"/>
      <c r="BD29" s="75"/>
      <c r="BE29" s="64">
        <v>0</v>
      </c>
      <c r="BF29" s="64"/>
      <c r="BG29" s="64"/>
      <c r="BH29" s="64"/>
      <c r="BI29" s="64"/>
      <c r="BJ29" s="64"/>
      <c r="BK29" s="64">
        <v>0</v>
      </c>
      <c r="BL29" s="64"/>
      <c r="BM29" s="64"/>
      <c r="BN29" s="64"/>
      <c r="BO29" s="64"/>
      <c r="BP29" s="64"/>
      <c r="BQ29" s="76">
        <v>361.23</v>
      </c>
      <c r="BR29" s="76"/>
      <c r="BS29" s="76"/>
      <c r="BT29" s="76"/>
      <c r="BU29" s="76"/>
      <c r="BV29" s="76"/>
      <c r="BW29" s="64">
        <v>0</v>
      </c>
      <c r="BX29" s="64"/>
      <c r="BY29" s="64"/>
      <c r="BZ29" s="64"/>
      <c r="CA29" s="64"/>
      <c r="CB29" s="64"/>
    </row>
    <row r="30" spans="1:80" s="7" customFormat="1" ht="12.75" x14ac:dyDescent="0.2">
      <c r="A30" s="66"/>
      <c r="B30" s="66"/>
      <c r="C30" s="66"/>
      <c r="D30" s="74" t="s">
        <v>25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>
        <v>0</v>
      </c>
      <c r="AB30" s="69"/>
      <c r="AC30" s="69"/>
      <c r="AD30" s="69"/>
      <c r="AE30" s="69"/>
      <c r="AF30" s="70"/>
      <c r="AG30" s="68">
        <v>0</v>
      </c>
      <c r="AH30" s="69"/>
      <c r="AI30" s="69"/>
      <c r="AJ30" s="69"/>
      <c r="AK30" s="69"/>
      <c r="AL30" s="70"/>
      <c r="AM30" s="68">
        <v>0</v>
      </c>
      <c r="AN30" s="69"/>
      <c r="AO30" s="69"/>
      <c r="AP30" s="69"/>
      <c r="AQ30" s="69"/>
      <c r="AR30" s="70"/>
      <c r="AS30" s="68">
        <v>0</v>
      </c>
      <c r="AT30" s="69"/>
      <c r="AU30" s="69"/>
      <c r="AV30" s="69"/>
      <c r="AW30" s="69"/>
      <c r="AX30" s="70"/>
      <c r="AY30" s="68">
        <v>0</v>
      </c>
      <c r="AZ30" s="69"/>
      <c r="BA30" s="69"/>
      <c r="BB30" s="69"/>
      <c r="BC30" s="69"/>
      <c r="BD30" s="70"/>
      <c r="BE30" s="68">
        <v>0</v>
      </c>
      <c r="BF30" s="69"/>
      <c r="BG30" s="69"/>
      <c r="BH30" s="69"/>
      <c r="BI30" s="69"/>
      <c r="BJ30" s="70"/>
      <c r="BK30" s="68">
        <v>0</v>
      </c>
      <c r="BL30" s="69"/>
      <c r="BM30" s="69"/>
      <c r="BN30" s="69"/>
      <c r="BO30" s="69"/>
      <c r="BP30" s="70"/>
      <c r="BQ30" s="68">
        <v>0</v>
      </c>
      <c r="BR30" s="69"/>
      <c r="BS30" s="69"/>
      <c r="BT30" s="69"/>
      <c r="BU30" s="69"/>
      <c r="BV30" s="70"/>
      <c r="BW30" s="68">
        <v>0</v>
      </c>
      <c r="BX30" s="69"/>
      <c r="BY30" s="69"/>
      <c r="BZ30" s="69"/>
      <c r="CA30" s="69"/>
      <c r="CB30" s="70"/>
    </row>
    <row r="31" spans="1:80" s="7" customFormat="1" ht="12.75" x14ac:dyDescent="0.2">
      <c r="A31" s="66"/>
      <c r="B31" s="66"/>
      <c r="C31" s="66"/>
      <c r="D31" s="67" t="s">
        <v>30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71"/>
      <c r="AB31" s="72"/>
      <c r="AC31" s="72"/>
      <c r="AD31" s="72"/>
      <c r="AE31" s="72"/>
      <c r="AF31" s="73"/>
      <c r="AG31" s="71"/>
      <c r="AH31" s="72"/>
      <c r="AI31" s="72"/>
      <c r="AJ31" s="72"/>
      <c r="AK31" s="72"/>
      <c r="AL31" s="73"/>
      <c r="AM31" s="71"/>
      <c r="AN31" s="72"/>
      <c r="AO31" s="72"/>
      <c r="AP31" s="72"/>
      <c r="AQ31" s="72"/>
      <c r="AR31" s="73"/>
      <c r="AS31" s="71"/>
      <c r="AT31" s="72"/>
      <c r="AU31" s="72"/>
      <c r="AV31" s="72"/>
      <c r="AW31" s="72"/>
      <c r="AX31" s="73"/>
      <c r="AY31" s="71"/>
      <c r="AZ31" s="72"/>
      <c r="BA31" s="72"/>
      <c r="BB31" s="72"/>
      <c r="BC31" s="72"/>
      <c r="BD31" s="73"/>
      <c r="BE31" s="71"/>
      <c r="BF31" s="72"/>
      <c r="BG31" s="72"/>
      <c r="BH31" s="72"/>
      <c r="BI31" s="72"/>
      <c r="BJ31" s="73"/>
      <c r="BK31" s="71"/>
      <c r="BL31" s="72"/>
      <c r="BM31" s="72"/>
      <c r="BN31" s="72"/>
      <c r="BO31" s="72"/>
      <c r="BP31" s="73"/>
      <c r="BQ31" s="71"/>
      <c r="BR31" s="72"/>
      <c r="BS31" s="72"/>
      <c r="BT31" s="72"/>
      <c r="BU31" s="72"/>
      <c r="BV31" s="73"/>
      <c r="BW31" s="71"/>
      <c r="BX31" s="72"/>
      <c r="BY31" s="72"/>
      <c r="BZ31" s="72"/>
      <c r="CA31" s="72"/>
      <c r="CB31" s="73"/>
    </row>
    <row r="32" spans="1:80" s="7" customFormat="1" ht="18" customHeight="1" x14ac:dyDescent="0.2">
      <c r="A32" s="66" t="s">
        <v>33</v>
      </c>
      <c r="B32" s="66"/>
      <c r="C32" s="66"/>
      <c r="D32" s="67" t="s">
        <v>34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4">
        <v>0</v>
      </c>
      <c r="AB32" s="64"/>
      <c r="AC32" s="64"/>
      <c r="AD32" s="64"/>
      <c r="AE32" s="64"/>
      <c r="AF32" s="64"/>
      <c r="AG32" s="64">
        <v>0</v>
      </c>
      <c r="AH32" s="64"/>
      <c r="AI32" s="64"/>
      <c r="AJ32" s="64"/>
      <c r="AK32" s="64"/>
      <c r="AL32" s="64"/>
      <c r="AM32" s="64">
        <v>0</v>
      </c>
      <c r="AN32" s="64"/>
      <c r="AO32" s="64"/>
      <c r="AP32" s="64"/>
      <c r="AQ32" s="64"/>
      <c r="AR32" s="64"/>
      <c r="AS32" s="64">
        <v>0</v>
      </c>
      <c r="AT32" s="64"/>
      <c r="AU32" s="64"/>
      <c r="AV32" s="64"/>
      <c r="AW32" s="64"/>
      <c r="AX32" s="64"/>
      <c r="AY32" s="64">
        <v>0</v>
      </c>
      <c r="AZ32" s="64"/>
      <c r="BA32" s="64"/>
      <c r="BB32" s="64"/>
      <c r="BC32" s="64"/>
      <c r="BD32" s="64"/>
      <c r="BE32" s="64">
        <v>0</v>
      </c>
      <c r="BF32" s="64"/>
      <c r="BG32" s="64"/>
      <c r="BH32" s="64"/>
      <c r="BI32" s="64"/>
      <c r="BJ32" s="64"/>
      <c r="BK32" s="64">
        <v>0</v>
      </c>
      <c r="BL32" s="64"/>
      <c r="BM32" s="64"/>
      <c r="BN32" s="64"/>
      <c r="BO32" s="64"/>
      <c r="BP32" s="64"/>
      <c r="BQ32" s="64">
        <v>0</v>
      </c>
      <c r="BR32" s="64"/>
      <c r="BS32" s="64"/>
      <c r="BT32" s="64"/>
      <c r="BU32" s="64"/>
      <c r="BV32" s="64"/>
      <c r="BW32" s="64">
        <v>0</v>
      </c>
      <c r="BX32" s="64"/>
      <c r="BY32" s="64"/>
      <c r="BZ32" s="64"/>
      <c r="CA32" s="64"/>
      <c r="CB32" s="64"/>
    </row>
    <row r="33" spans="1:80" s="7" customFormat="1" ht="12.75" x14ac:dyDescent="0.2">
      <c r="A33" s="66"/>
      <c r="B33" s="66"/>
      <c r="C33" s="66"/>
      <c r="D33" s="74" t="s">
        <v>25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4">
        <v>0</v>
      </c>
      <c r="AB33" s="64"/>
      <c r="AC33" s="64"/>
      <c r="AD33" s="64"/>
      <c r="AE33" s="64"/>
      <c r="AF33" s="64"/>
      <c r="AG33" s="64">
        <v>0</v>
      </c>
      <c r="AH33" s="64"/>
      <c r="AI33" s="64"/>
      <c r="AJ33" s="64"/>
      <c r="AK33" s="64"/>
      <c r="AL33" s="64"/>
      <c r="AM33" s="64">
        <v>0</v>
      </c>
      <c r="AN33" s="64"/>
      <c r="AO33" s="64"/>
      <c r="AP33" s="64"/>
      <c r="AQ33" s="64"/>
      <c r="AR33" s="64"/>
      <c r="AS33" s="64">
        <v>0</v>
      </c>
      <c r="AT33" s="64"/>
      <c r="AU33" s="64"/>
      <c r="AV33" s="64"/>
      <c r="AW33" s="64"/>
      <c r="AX33" s="64"/>
      <c r="AY33" s="64">
        <v>0</v>
      </c>
      <c r="AZ33" s="64"/>
      <c r="BA33" s="64"/>
      <c r="BB33" s="64"/>
      <c r="BC33" s="64"/>
      <c r="BD33" s="64"/>
      <c r="BE33" s="64">
        <v>0</v>
      </c>
      <c r="BF33" s="64"/>
      <c r="BG33" s="64"/>
      <c r="BH33" s="64"/>
      <c r="BI33" s="64"/>
      <c r="BJ33" s="64"/>
      <c r="BK33" s="64">
        <v>0</v>
      </c>
      <c r="BL33" s="64"/>
      <c r="BM33" s="64"/>
      <c r="BN33" s="64"/>
      <c r="BO33" s="64"/>
      <c r="BP33" s="64"/>
      <c r="BQ33" s="64">
        <v>0</v>
      </c>
      <c r="BR33" s="64"/>
      <c r="BS33" s="64"/>
      <c r="BT33" s="64"/>
      <c r="BU33" s="64"/>
      <c r="BV33" s="64"/>
      <c r="BW33" s="64">
        <v>0</v>
      </c>
      <c r="BX33" s="64"/>
      <c r="BY33" s="64"/>
      <c r="BZ33" s="64"/>
      <c r="CA33" s="64"/>
      <c r="CB33" s="64"/>
    </row>
    <row r="34" spans="1:80" s="7" customFormat="1" ht="12.75" x14ac:dyDescent="0.2">
      <c r="A34" s="66"/>
      <c r="B34" s="66"/>
      <c r="C34" s="66"/>
      <c r="D34" s="67" t="s">
        <v>30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</row>
    <row r="35" spans="1:80" s="7" customFormat="1" ht="18" customHeight="1" x14ac:dyDescent="0.2">
      <c r="A35" s="66" t="s">
        <v>35</v>
      </c>
      <c r="B35" s="66"/>
      <c r="C35" s="66"/>
      <c r="D35" s="67" t="s">
        <v>36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4">
        <v>0</v>
      </c>
      <c r="AB35" s="64"/>
      <c r="AC35" s="64"/>
      <c r="AD35" s="64"/>
      <c r="AE35" s="64"/>
      <c r="AF35" s="64"/>
      <c r="AG35" s="64">
        <v>0</v>
      </c>
      <c r="AH35" s="64"/>
      <c r="AI35" s="64"/>
      <c r="AJ35" s="64"/>
      <c r="AK35" s="64"/>
      <c r="AL35" s="64"/>
      <c r="AM35" s="64">
        <v>0</v>
      </c>
      <c r="AN35" s="64"/>
      <c r="AO35" s="64"/>
      <c r="AP35" s="64"/>
      <c r="AQ35" s="64"/>
      <c r="AR35" s="64"/>
      <c r="AS35" s="64">
        <v>0</v>
      </c>
      <c r="AT35" s="64"/>
      <c r="AU35" s="64"/>
      <c r="AV35" s="64"/>
      <c r="AW35" s="64"/>
      <c r="AX35" s="64"/>
      <c r="AY35" s="64">
        <v>0</v>
      </c>
      <c r="AZ35" s="64"/>
      <c r="BA35" s="64"/>
      <c r="BB35" s="64"/>
      <c r="BC35" s="64"/>
      <c r="BD35" s="64"/>
      <c r="BE35" s="64">
        <v>0</v>
      </c>
      <c r="BF35" s="64"/>
      <c r="BG35" s="64"/>
      <c r="BH35" s="64"/>
      <c r="BI35" s="64"/>
      <c r="BJ35" s="64"/>
      <c r="BK35" s="64">
        <v>0</v>
      </c>
      <c r="BL35" s="64"/>
      <c r="BM35" s="64"/>
      <c r="BN35" s="64"/>
      <c r="BO35" s="64"/>
      <c r="BP35" s="64"/>
      <c r="BQ35" s="64">
        <v>0</v>
      </c>
      <c r="BR35" s="64"/>
      <c r="BS35" s="64"/>
      <c r="BT35" s="64"/>
      <c r="BU35" s="64"/>
      <c r="BV35" s="64"/>
      <c r="BW35" s="64">
        <v>0</v>
      </c>
      <c r="BX35" s="64"/>
      <c r="BY35" s="64"/>
      <c r="BZ35" s="64"/>
      <c r="CA35" s="64"/>
      <c r="CB35" s="64"/>
    </row>
    <row r="36" spans="1:80" s="7" customFormat="1" ht="12.75" x14ac:dyDescent="0.2"/>
    <row r="37" spans="1:80" s="7" customFormat="1" ht="12.75" x14ac:dyDescent="0.2"/>
    <row r="38" spans="1:80" s="7" customFormat="1" ht="12.7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80" s="3" customFormat="1" ht="11.25" x14ac:dyDescent="0.2">
      <c r="A39" s="3" t="s">
        <v>37</v>
      </c>
    </row>
    <row r="40" spans="1:80" s="3" customFormat="1" ht="11.25" customHeight="1" x14ac:dyDescent="0.2">
      <c r="A40" s="65" t="s">
        <v>38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</row>
    <row r="41" spans="1:80" s="3" customFormat="1" ht="11.25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</row>
    <row r="42" spans="1:80" s="3" customFormat="1" ht="11.25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</row>
    <row r="43" spans="1:80" s="3" customFormat="1" ht="11.2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</row>
    <row r="44" spans="1:80" s="3" customFormat="1" ht="11.25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</row>
    <row r="45" spans="1:80" s="4" customFormat="1" ht="12.75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</row>
    <row r="46" spans="1:80" s="4" customFormat="1" ht="12.75" x14ac:dyDescent="0.2"/>
    <row r="47" spans="1:80" s="7" customFormat="1" ht="12.75" x14ac:dyDescent="0.2"/>
    <row r="48" spans="1:80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  <row r="54" s="7" customFormat="1" ht="12.75" x14ac:dyDescent="0.2"/>
    <row r="55" s="7" customFormat="1" ht="12.75" x14ac:dyDescent="0.2"/>
    <row r="56" s="7" customFormat="1" ht="12.75" x14ac:dyDescent="0.2"/>
    <row r="57" s="7" customFormat="1" ht="12.75" x14ac:dyDescent="0.2"/>
    <row r="58" s="7" customFormat="1" ht="12.75" x14ac:dyDescent="0.2"/>
    <row r="59" s="7" customFormat="1" ht="12.75" x14ac:dyDescent="0.2"/>
    <row r="60" s="7" customFormat="1" ht="12.75" x14ac:dyDescent="0.2"/>
    <row r="61" s="7" customFormat="1" ht="12.75" x14ac:dyDescent="0.2"/>
    <row r="62" s="7" customFormat="1" ht="12.75" x14ac:dyDescent="0.2"/>
    <row r="63" s="7" customFormat="1" ht="12.75" x14ac:dyDescent="0.2"/>
    <row r="64" s="7" customFormat="1" ht="12.75" x14ac:dyDescent="0.2"/>
    <row r="65" s="7" customFormat="1" ht="12.75" x14ac:dyDescent="0.2"/>
    <row r="66" s="7" customFormat="1" ht="12.75" x14ac:dyDescent="0.2"/>
    <row r="67" s="7" customFormat="1" ht="12.75" x14ac:dyDescent="0.2"/>
    <row r="68" s="7" customFormat="1" ht="12.75" x14ac:dyDescent="0.2"/>
    <row r="69" s="7" customFormat="1" ht="12.75" x14ac:dyDescent="0.2"/>
    <row r="70" s="7" customFormat="1" ht="12.75" x14ac:dyDescent="0.2"/>
    <row r="71" s="7" customFormat="1" ht="12.75" x14ac:dyDescent="0.2"/>
    <row r="72" s="7" customFormat="1" ht="12.75" x14ac:dyDescent="0.2"/>
    <row r="73" s="7" customFormat="1" ht="12.75" x14ac:dyDescent="0.2"/>
    <row r="74" s="7" customFormat="1" ht="12.75" x14ac:dyDescent="0.2"/>
    <row r="75" s="7" customFormat="1" ht="12.75" x14ac:dyDescent="0.2"/>
    <row r="76" s="7" customFormat="1" ht="12.75" x14ac:dyDescent="0.2"/>
    <row r="77" s="7" customFormat="1" ht="12.75" x14ac:dyDescent="0.2"/>
    <row r="78" s="7" customFormat="1" ht="12.75" x14ac:dyDescent="0.2"/>
    <row r="79" s="7" customFormat="1" ht="12.75" x14ac:dyDescent="0.2"/>
    <row r="80" s="7" customFormat="1" ht="12.75" x14ac:dyDescent="0.2"/>
    <row r="81" s="7" customFormat="1" ht="12.75" x14ac:dyDescent="0.2"/>
    <row r="82" s="7" customFormat="1" ht="12.75" x14ac:dyDescent="0.2"/>
    <row r="83" s="7" customFormat="1" ht="12.75" x14ac:dyDescent="0.2"/>
    <row r="84" s="7" customFormat="1" ht="12.75" x14ac:dyDescent="0.2"/>
    <row r="85" s="7" customFormat="1" ht="12.75" x14ac:dyDescent="0.2"/>
    <row r="86" s="7" customFormat="1" ht="12.75" x14ac:dyDescent="0.2"/>
    <row r="87" s="7" customFormat="1" ht="12.75" x14ac:dyDescent="0.2"/>
    <row r="88" s="7" customFormat="1" ht="12.75" x14ac:dyDescent="0.2"/>
    <row r="89" s="7" customFormat="1" ht="12.75" x14ac:dyDescent="0.2"/>
    <row r="90" s="7" customFormat="1" ht="12.75" x14ac:dyDescent="0.2"/>
    <row r="91" s="7" customFormat="1" ht="12.75" x14ac:dyDescent="0.2"/>
    <row r="92" s="7" customFormat="1" ht="12.75" x14ac:dyDescent="0.2"/>
    <row r="93" s="7" customFormat="1" ht="12.75" x14ac:dyDescent="0.2"/>
    <row r="94" s="7" customFormat="1" ht="12.75" x14ac:dyDescent="0.2"/>
    <row r="95" s="7" customFormat="1" ht="12.75" x14ac:dyDescent="0.2"/>
    <row r="96" s="7" customFormat="1" ht="12.75" x14ac:dyDescent="0.2"/>
    <row r="97" s="7" customFormat="1" ht="12.75" x14ac:dyDescent="0.2"/>
    <row r="98" s="7" customFormat="1" ht="12.75" x14ac:dyDescent="0.2"/>
    <row r="99" s="7" customFormat="1" ht="12.75" x14ac:dyDescent="0.2"/>
    <row r="100" s="7" customFormat="1" ht="12.75" x14ac:dyDescent="0.2"/>
    <row r="101" s="7" customFormat="1" ht="12.75" x14ac:dyDescent="0.2"/>
    <row r="102" s="7" customFormat="1" ht="12.75" x14ac:dyDescent="0.2"/>
    <row r="103" s="7" customFormat="1" ht="12.75" x14ac:dyDescent="0.2"/>
    <row r="104" s="7" customFormat="1" ht="12.75" x14ac:dyDescent="0.2"/>
    <row r="105" s="7" customFormat="1" ht="12.75" x14ac:dyDescent="0.2"/>
    <row r="106" s="7" customFormat="1" ht="12.75" x14ac:dyDescent="0.2"/>
    <row r="107" s="7" customFormat="1" ht="12.75" x14ac:dyDescent="0.2"/>
    <row r="108" s="7" customFormat="1" ht="12.75" x14ac:dyDescent="0.2"/>
    <row r="109" s="7" customFormat="1" ht="12.75" x14ac:dyDescent="0.2"/>
    <row r="110" s="7" customFormat="1" ht="12.75" x14ac:dyDescent="0.2"/>
    <row r="111" s="7" customFormat="1" ht="12.75" x14ac:dyDescent="0.2"/>
    <row r="112" s="7" customFormat="1" ht="12.75" x14ac:dyDescent="0.2"/>
    <row r="113" s="7" customFormat="1" ht="12.75" x14ac:dyDescent="0.2"/>
    <row r="114" s="7" customFormat="1" ht="12.75" x14ac:dyDescent="0.2"/>
    <row r="115" s="7" customFormat="1" ht="12.75" x14ac:dyDescent="0.2"/>
    <row r="116" s="7" customFormat="1" ht="12.75" x14ac:dyDescent="0.2"/>
    <row r="117" s="7" customFormat="1" ht="12.75" x14ac:dyDescent="0.2"/>
    <row r="118" s="7" customFormat="1" ht="12.75" x14ac:dyDescent="0.2"/>
    <row r="119" s="7" customFormat="1" ht="12.75" x14ac:dyDescent="0.2"/>
    <row r="120" s="7" customFormat="1" ht="12.75" x14ac:dyDescent="0.2"/>
    <row r="121" s="7" customFormat="1" ht="12.75" x14ac:dyDescent="0.2"/>
    <row r="122" s="7" customFormat="1" ht="12.75" x14ac:dyDescent="0.2"/>
    <row r="123" s="7" customFormat="1" ht="12.75" x14ac:dyDescent="0.2"/>
    <row r="124" s="7" customFormat="1" ht="12.75" x14ac:dyDescent="0.2"/>
    <row r="125" s="7" customFormat="1" ht="12.75" x14ac:dyDescent="0.2"/>
    <row r="126" s="7" customFormat="1" ht="12.75" x14ac:dyDescent="0.2"/>
    <row r="127" s="7" customFormat="1" ht="12.75" x14ac:dyDescent="0.2"/>
    <row r="128" s="7" customFormat="1" ht="12.75" x14ac:dyDescent="0.2"/>
    <row r="129" s="7" customFormat="1" ht="12.75" x14ac:dyDescent="0.2"/>
    <row r="130" s="7" customFormat="1" ht="12.75" x14ac:dyDescent="0.2"/>
    <row r="131" s="7" customFormat="1" ht="12.75" x14ac:dyDescent="0.2"/>
    <row r="132" s="7" customFormat="1" ht="12.75" x14ac:dyDescent="0.2"/>
    <row r="133" s="7" customFormat="1" ht="12.75" x14ac:dyDescent="0.2"/>
    <row r="134" s="7" customFormat="1" ht="12.75" x14ac:dyDescent="0.2"/>
    <row r="135" s="7" customFormat="1" ht="12.75" x14ac:dyDescent="0.2"/>
    <row r="136" s="7" customFormat="1" ht="12.75" x14ac:dyDescent="0.2"/>
    <row r="137" s="7" customFormat="1" ht="12.75" x14ac:dyDescent="0.2"/>
    <row r="138" s="7" customFormat="1" ht="12.75" x14ac:dyDescent="0.2"/>
    <row r="139" s="7" customFormat="1" ht="12.75" x14ac:dyDescent="0.2"/>
    <row r="140" s="7" customFormat="1" ht="12.75" x14ac:dyDescent="0.2"/>
    <row r="141" s="7" customFormat="1" ht="12.75" x14ac:dyDescent="0.2"/>
    <row r="142" s="7" customFormat="1" ht="12.75" x14ac:dyDescent="0.2"/>
    <row r="143" s="7" customFormat="1" ht="12.75" x14ac:dyDescent="0.2"/>
    <row r="144" s="7" customFormat="1" ht="12.75" x14ac:dyDescent="0.2"/>
    <row r="145" s="7" customFormat="1" ht="12.75" x14ac:dyDescent="0.2"/>
    <row r="146" s="7" customFormat="1" ht="12.75" x14ac:dyDescent="0.2"/>
    <row r="147" s="7" customFormat="1" ht="12.75" x14ac:dyDescent="0.2"/>
    <row r="148" s="7" customFormat="1" ht="12.75" x14ac:dyDescent="0.2"/>
    <row r="149" s="7" customFormat="1" ht="12.75" x14ac:dyDescent="0.2"/>
    <row r="150" s="7" customFormat="1" ht="12.75" x14ac:dyDescent="0.2"/>
    <row r="151" s="7" customFormat="1" ht="12.75" x14ac:dyDescent="0.2"/>
    <row r="152" s="7" customFormat="1" ht="12.75" x14ac:dyDescent="0.2"/>
    <row r="153" s="7" customFormat="1" ht="12.75" x14ac:dyDescent="0.2"/>
    <row r="154" s="7" customFormat="1" ht="12.75" x14ac:dyDescent="0.2"/>
    <row r="155" s="7" customFormat="1" ht="12.75" x14ac:dyDescent="0.2"/>
    <row r="156" s="7" customFormat="1" ht="12.75" x14ac:dyDescent="0.2"/>
    <row r="157" s="7" customFormat="1" ht="12.75" x14ac:dyDescent="0.2"/>
    <row r="158" s="7" customFormat="1" ht="12.75" x14ac:dyDescent="0.2"/>
    <row r="159" s="7" customFormat="1" ht="12.75" x14ac:dyDescent="0.2"/>
    <row r="160" s="7" customFormat="1" ht="12.75" x14ac:dyDescent="0.2"/>
    <row r="161" s="7" customFormat="1" ht="12.75" x14ac:dyDescent="0.2"/>
    <row r="162" s="7" customFormat="1" ht="12.75" x14ac:dyDescent="0.2"/>
    <row r="163" s="7" customFormat="1" ht="12.75" x14ac:dyDescent="0.2"/>
    <row r="164" s="7" customFormat="1" ht="12.75" x14ac:dyDescent="0.2"/>
    <row r="165" s="7" customFormat="1" ht="12.75" x14ac:dyDescent="0.2"/>
    <row r="166" s="7" customFormat="1" ht="12.75" x14ac:dyDescent="0.2"/>
    <row r="167" s="7" customFormat="1" ht="12.75" x14ac:dyDescent="0.2"/>
    <row r="168" s="7" customFormat="1" ht="12.75" x14ac:dyDescent="0.2"/>
    <row r="169" s="7" customFormat="1" ht="12.75" x14ac:dyDescent="0.2"/>
    <row r="170" s="7" customFormat="1" ht="12.75" x14ac:dyDescent="0.2"/>
    <row r="171" s="7" customFormat="1" ht="12.75" x14ac:dyDescent="0.2"/>
    <row r="172" s="7" customFormat="1" ht="12.75" x14ac:dyDescent="0.2"/>
    <row r="173" s="7" customFormat="1" ht="12.75" x14ac:dyDescent="0.2"/>
    <row r="174" s="7" customFormat="1" ht="12.75" x14ac:dyDescent="0.2"/>
    <row r="175" s="7" customFormat="1" ht="12.75" x14ac:dyDescent="0.2"/>
    <row r="176" s="7" customFormat="1" ht="12.75" x14ac:dyDescent="0.2"/>
    <row r="177" s="7" customFormat="1" ht="12.75" x14ac:dyDescent="0.2"/>
    <row r="178" s="7" customFormat="1" ht="12.75" x14ac:dyDescent="0.2"/>
    <row r="179" s="7" customFormat="1" ht="12.75" x14ac:dyDescent="0.2"/>
    <row r="180" s="7" customFormat="1" ht="12.75" x14ac:dyDescent="0.2"/>
    <row r="181" s="7" customFormat="1" ht="12.75" x14ac:dyDescent="0.2"/>
    <row r="182" s="7" customFormat="1" ht="12.75" x14ac:dyDescent="0.2"/>
    <row r="183" s="7" customFormat="1" ht="12.75" x14ac:dyDescent="0.2"/>
    <row r="184" s="7" customFormat="1" ht="12.75" x14ac:dyDescent="0.2"/>
    <row r="185" s="7" customFormat="1" ht="12.75" x14ac:dyDescent="0.2"/>
    <row r="186" s="7" customFormat="1" ht="12.75" x14ac:dyDescent="0.2"/>
    <row r="187" s="7" customFormat="1" ht="12.75" x14ac:dyDescent="0.2"/>
    <row r="188" s="7" customFormat="1" ht="12.75" x14ac:dyDescent="0.2"/>
    <row r="189" s="7" customFormat="1" ht="12.75" x14ac:dyDescent="0.2"/>
    <row r="190" s="7" customFormat="1" ht="12.75" x14ac:dyDescent="0.2"/>
    <row r="191" s="7" customFormat="1" ht="12.75" x14ac:dyDescent="0.2"/>
    <row r="192" s="7" customFormat="1" ht="12.75" x14ac:dyDescent="0.2"/>
    <row r="193" s="7" customFormat="1" ht="12.75" x14ac:dyDescent="0.2"/>
    <row r="194" s="7" customFormat="1" ht="12.75" x14ac:dyDescent="0.2"/>
    <row r="195" s="7" customFormat="1" ht="12.75" x14ac:dyDescent="0.2"/>
    <row r="196" s="7" customFormat="1" ht="12.75" x14ac:dyDescent="0.2"/>
    <row r="197" s="7" customFormat="1" ht="12.75" x14ac:dyDescent="0.2"/>
    <row r="198" s="7" customFormat="1" ht="12.75" x14ac:dyDescent="0.2"/>
    <row r="199" s="7" customFormat="1" ht="12.75" x14ac:dyDescent="0.2"/>
    <row r="200" s="7" customFormat="1" ht="12.75" x14ac:dyDescent="0.2"/>
    <row r="201" s="7" customFormat="1" ht="12.75" x14ac:dyDescent="0.2"/>
    <row r="202" s="7" customFormat="1" ht="12.75" x14ac:dyDescent="0.2"/>
    <row r="203" s="7" customFormat="1" ht="12.75" x14ac:dyDescent="0.2"/>
    <row r="204" s="7" customFormat="1" ht="12.75" x14ac:dyDescent="0.2"/>
    <row r="205" s="7" customFormat="1" ht="12.75" x14ac:dyDescent="0.2"/>
    <row r="206" s="7" customFormat="1" ht="12.75" x14ac:dyDescent="0.2"/>
    <row r="207" s="7" customFormat="1" ht="12.75" x14ac:dyDescent="0.2"/>
    <row r="208" s="7" customFormat="1" ht="12.75" x14ac:dyDescent="0.2"/>
    <row r="209" s="7" customFormat="1" ht="12.75" x14ac:dyDescent="0.2"/>
    <row r="210" s="7" customFormat="1" ht="12.75" x14ac:dyDescent="0.2"/>
    <row r="211" s="7" customFormat="1" ht="12.75" x14ac:dyDescent="0.2"/>
    <row r="212" s="7" customFormat="1" ht="12.75" x14ac:dyDescent="0.2"/>
    <row r="213" s="7" customFormat="1" ht="12.75" x14ac:dyDescent="0.2"/>
    <row r="214" s="7" customFormat="1" ht="12.75" x14ac:dyDescent="0.2"/>
    <row r="215" s="7" customFormat="1" ht="12.75" x14ac:dyDescent="0.2"/>
    <row r="216" s="7" customFormat="1" ht="12.75" x14ac:dyDescent="0.2"/>
    <row r="217" s="7" customFormat="1" ht="12.75" x14ac:dyDescent="0.2"/>
    <row r="218" s="7" customFormat="1" ht="12.75" x14ac:dyDescent="0.2"/>
    <row r="219" s="7" customFormat="1" ht="12.75" x14ac:dyDescent="0.2"/>
    <row r="220" s="7" customFormat="1" ht="12.75" x14ac:dyDescent="0.2"/>
    <row r="221" s="7" customFormat="1" ht="12.75" x14ac:dyDescent="0.2"/>
    <row r="222" s="7" customFormat="1" ht="12.75" x14ac:dyDescent="0.2"/>
    <row r="223" s="7" customFormat="1" ht="12.75" x14ac:dyDescent="0.2"/>
    <row r="224" s="7" customFormat="1" ht="12.75" x14ac:dyDescent="0.2"/>
    <row r="225" s="7" customFormat="1" ht="12.75" x14ac:dyDescent="0.2"/>
    <row r="226" s="7" customFormat="1" ht="12.75" x14ac:dyDescent="0.2"/>
    <row r="227" s="7" customFormat="1" ht="12.75" x14ac:dyDescent="0.2"/>
    <row r="228" s="7" customFormat="1" ht="12.75" x14ac:dyDescent="0.2"/>
    <row r="229" s="7" customFormat="1" ht="12.75" x14ac:dyDescent="0.2"/>
    <row r="230" s="7" customFormat="1" ht="12.75" x14ac:dyDescent="0.2"/>
    <row r="231" s="7" customFormat="1" ht="12.75" x14ac:dyDescent="0.2"/>
    <row r="232" s="7" customFormat="1" ht="12.75" x14ac:dyDescent="0.2"/>
    <row r="233" s="7" customFormat="1" ht="12.75" x14ac:dyDescent="0.2"/>
    <row r="234" s="7" customFormat="1" ht="12.75" x14ac:dyDescent="0.2"/>
    <row r="235" s="7" customFormat="1" ht="12.75" x14ac:dyDescent="0.2"/>
    <row r="236" s="7" customFormat="1" ht="12.75" x14ac:dyDescent="0.2"/>
    <row r="237" s="7" customFormat="1" ht="12.75" x14ac:dyDescent="0.2"/>
    <row r="238" s="7" customFormat="1" ht="12.75" x14ac:dyDescent="0.2"/>
    <row r="239" s="7" customFormat="1" ht="12.75" x14ac:dyDescent="0.2"/>
    <row r="240" s="7" customFormat="1" ht="12.75" x14ac:dyDescent="0.2"/>
    <row r="241" s="7" customFormat="1" ht="12.75" x14ac:dyDescent="0.2"/>
    <row r="242" s="7" customFormat="1" ht="12.75" x14ac:dyDescent="0.2"/>
    <row r="243" s="7" customFormat="1" ht="12.75" x14ac:dyDescent="0.2"/>
    <row r="244" s="7" customFormat="1" ht="12.75" x14ac:dyDescent="0.2"/>
    <row r="245" s="7" customFormat="1" ht="12.75" x14ac:dyDescent="0.2"/>
    <row r="246" s="7" customFormat="1" ht="12.75" x14ac:dyDescent="0.2"/>
    <row r="247" s="7" customFormat="1" ht="12.75" x14ac:dyDescent="0.2"/>
    <row r="248" s="7" customFormat="1" ht="12.75" x14ac:dyDescent="0.2"/>
    <row r="249" s="7" customFormat="1" ht="12.75" x14ac:dyDescent="0.2"/>
    <row r="250" s="7" customFormat="1" ht="12.75" x14ac:dyDescent="0.2"/>
    <row r="251" s="7" customFormat="1" ht="12.75" x14ac:dyDescent="0.2"/>
    <row r="252" s="7" customFormat="1" ht="12.75" x14ac:dyDescent="0.2"/>
    <row r="253" s="7" customFormat="1" ht="12.75" x14ac:dyDescent="0.2"/>
    <row r="254" s="7" customFormat="1" ht="12.75" x14ac:dyDescent="0.2"/>
    <row r="255" s="7" customFormat="1" ht="12.75" x14ac:dyDescent="0.2"/>
    <row r="256" s="7" customFormat="1" ht="12.75" x14ac:dyDescent="0.2"/>
    <row r="257" s="7" customFormat="1" ht="12.75" x14ac:dyDescent="0.2"/>
    <row r="258" s="7" customFormat="1" ht="12.75" x14ac:dyDescent="0.2"/>
    <row r="259" s="7" customFormat="1" ht="12.75" x14ac:dyDescent="0.2"/>
    <row r="260" s="7" customFormat="1" ht="12.75" x14ac:dyDescent="0.2"/>
    <row r="261" s="7" customFormat="1" ht="12.75" x14ac:dyDescent="0.2"/>
    <row r="262" s="7" customFormat="1" ht="12.75" x14ac:dyDescent="0.2"/>
    <row r="263" s="7" customFormat="1" ht="12.75" x14ac:dyDescent="0.2"/>
    <row r="264" s="7" customFormat="1" ht="12.75" x14ac:dyDescent="0.2"/>
    <row r="265" s="7" customFormat="1" ht="12.75" x14ac:dyDescent="0.2"/>
    <row r="266" s="7" customFormat="1" ht="12.75" x14ac:dyDescent="0.2"/>
    <row r="267" s="7" customFormat="1" ht="12.75" x14ac:dyDescent="0.2"/>
    <row r="268" s="7" customFormat="1" ht="12.75" x14ac:dyDescent="0.2"/>
    <row r="269" s="7" customFormat="1" ht="12.75" x14ac:dyDescent="0.2"/>
    <row r="270" s="7" customFormat="1" ht="12.75" x14ac:dyDescent="0.2"/>
    <row r="271" s="7" customFormat="1" ht="12.75" x14ac:dyDescent="0.2"/>
    <row r="272" s="7" customFormat="1" ht="12.75" x14ac:dyDescent="0.2"/>
    <row r="273" s="7" customFormat="1" ht="12.75" x14ac:dyDescent="0.2"/>
    <row r="274" s="7" customFormat="1" ht="12.75" x14ac:dyDescent="0.2"/>
    <row r="275" s="7" customFormat="1" ht="12.75" x14ac:dyDescent="0.2"/>
    <row r="276" s="7" customFormat="1" ht="12.75" x14ac:dyDescent="0.2"/>
    <row r="277" s="7" customFormat="1" ht="12.75" x14ac:dyDescent="0.2"/>
    <row r="278" s="7" customFormat="1" ht="12.75" x14ac:dyDescent="0.2"/>
    <row r="279" s="7" customFormat="1" ht="12.75" x14ac:dyDescent="0.2"/>
    <row r="280" s="7" customFormat="1" ht="12.75" x14ac:dyDescent="0.2"/>
    <row r="281" s="7" customFormat="1" ht="12.75" x14ac:dyDescent="0.2"/>
    <row r="282" s="7" customFormat="1" ht="12.75" x14ac:dyDescent="0.2"/>
    <row r="283" s="7" customFormat="1" ht="12.75" x14ac:dyDescent="0.2"/>
    <row r="284" s="7" customFormat="1" ht="12.75" x14ac:dyDescent="0.2"/>
    <row r="285" s="7" customFormat="1" ht="12.75" x14ac:dyDescent="0.2"/>
    <row r="286" s="7" customFormat="1" ht="12.75" x14ac:dyDescent="0.2"/>
    <row r="287" s="7" customFormat="1" ht="12.75" x14ac:dyDescent="0.2"/>
    <row r="288" s="7" customFormat="1" ht="12.75" x14ac:dyDescent="0.2"/>
    <row r="289" s="7" customFormat="1" ht="12.75" x14ac:dyDescent="0.2"/>
    <row r="290" s="7" customFormat="1" ht="12.75" x14ac:dyDescent="0.2"/>
    <row r="291" s="7" customFormat="1" ht="12.75" x14ac:dyDescent="0.2"/>
    <row r="292" s="7" customFormat="1" ht="12.75" x14ac:dyDescent="0.2"/>
    <row r="293" s="7" customFormat="1" ht="12.75" x14ac:dyDescent="0.2"/>
    <row r="294" s="7" customFormat="1" ht="12.75" x14ac:dyDescent="0.2"/>
    <row r="295" s="7" customFormat="1" ht="12.75" x14ac:dyDescent="0.2"/>
    <row r="296" s="7" customFormat="1" ht="12.75" x14ac:dyDescent="0.2"/>
    <row r="297" s="7" customFormat="1" ht="12.75" x14ac:dyDescent="0.2"/>
    <row r="298" s="7" customFormat="1" ht="12.75" x14ac:dyDescent="0.2"/>
    <row r="299" s="7" customFormat="1" ht="12.75" x14ac:dyDescent="0.2"/>
    <row r="300" s="7" customFormat="1" ht="12.75" x14ac:dyDescent="0.2"/>
    <row r="301" s="7" customFormat="1" ht="12.75" x14ac:dyDescent="0.2"/>
    <row r="302" s="7" customFormat="1" ht="12.75" x14ac:dyDescent="0.2"/>
    <row r="303" s="7" customFormat="1" ht="12.75" x14ac:dyDescent="0.2"/>
    <row r="304" s="7" customFormat="1" ht="12.75" x14ac:dyDescent="0.2"/>
    <row r="305" s="7" customFormat="1" ht="12.75" x14ac:dyDescent="0.2"/>
    <row r="306" s="7" customFormat="1" ht="12.75" x14ac:dyDescent="0.2"/>
    <row r="307" s="7" customFormat="1" ht="12.75" x14ac:dyDescent="0.2"/>
    <row r="308" s="7" customFormat="1" ht="12.75" x14ac:dyDescent="0.2"/>
    <row r="309" s="7" customFormat="1" ht="12.75" x14ac:dyDescent="0.2"/>
    <row r="310" s="7" customFormat="1" ht="12.75" x14ac:dyDescent="0.2"/>
    <row r="311" s="7" customFormat="1" ht="12.75" x14ac:dyDescent="0.2"/>
    <row r="312" s="7" customFormat="1" ht="12.75" x14ac:dyDescent="0.2"/>
    <row r="313" s="7" customFormat="1" ht="12.75" x14ac:dyDescent="0.2"/>
    <row r="314" s="7" customFormat="1" ht="12.75" x14ac:dyDescent="0.2"/>
    <row r="315" s="7" customFormat="1" ht="12.75" x14ac:dyDescent="0.2"/>
    <row r="316" s="7" customFormat="1" ht="12.75" x14ac:dyDescent="0.2"/>
    <row r="317" s="7" customFormat="1" ht="12.75" x14ac:dyDescent="0.2"/>
    <row r="318" s="7" customFormat="1" ht="12.75" x14ac:dyDescent="0.2"/>
    <row r="319" s="7" customFormat="1" ht="12.75" x14ac:dyDescent="0.2"/>
    <row r="320" s="7" customFormat="1" ht="12.75" x14ac:dyDescent="0.2"/>
    <row r="321" s="7" customFormat="1" ht="12.75" x14ac:dyDescent="0.2"/>
    <row r="322" s="7" customFormat="1" ht="12.75" x14ac:dyDescent="0.2"/>
    <row r="323" s="7" customFormat="1" ht="12.75" x14ac:dyDescent="0.2"/>
    <row r="324" s="7" customFormat="1" ht="12.75" x14ac:dyDescent="0.2"/>
    <row r="325" s="7" customFormat="1" ht="12.75" x14ac:dyDescent="0.2"/>
    <row r="326" s="7" customFormat="1" ht="12.75" x14ac:dyDescent="0.2"/>
    <row r="327" s="7" customFormat="1" ht="12.75" x14ac:dyDescent="0.2"/>
    <row r="328" s="7" customFormat="1" ht="12.75" x14ac:dyDescent="0.2"/>
    <row r="329" s="7" customFormat="1" ht="12.75" x14ac:dyDescent="0.2"/>
    <row r="330" s="7" customFormat="1" ht="12.75" x14ac:dyDescent="0.2"/>
    <row r="331" s="7" customFormat="1" ht="12.75" x14ac:dyDescent="0.2"/>
    <row r="332" s="7" customFormat="1" ht="12.75" x14ac:dyDescent="0.2"/>
    <row r="333" s="7" customFormat="1" ht="12.75" x14ac:dyDescent="0.2"/>
    <row r="334" s="7" customFormat="1" ht="12.75" x14ac:dyDescent="0.2"/>
    <row r="335" s="7" customFormat="1" ht="12.75" x14ac:dyDescent="0.2"/>
    <row r="336" s="7" customFormat="1" ht="12.75" x14ac:dyDescent="0.2"/>
    <row r="337" s="7" customFormat="1" ht="12.75" x14ac:dyDescent="0.2"/>
    <row r="338" s="7" customFormat="1" ht="12.75" x14ac:dyDescent="0.2"/>
    <row r="339" s="7" customFormat="1" ht="12.75" x14ac:dyDescent="0.2"/>
    <row r="340" s="7" customFormat="1" ht="12.75" x14ac:dyDescent="0.2"/>
    <row r="341" s="7" customFormat="1" ht="12.75" x14ac:dyDescent="0.2"/>
    <row r="342" s="7" customFormat="1" ht="12.75" x14ac:dyDescent="0.2"/>
    <row r="343" s="7" customFormat="1" ht="12.75" x14ac:dyDescent="0.2"/>
    <row r="344" s="7" customFormat="1" ht="12.75" x14ac:dyDescent="0.2"/>
    <row r="345" s="7" customFormat="1" ht="12.75" x14ac:dyDescent="0.2"/>
    <row r="346" s="7" customFormat="1" ht="12.75" x14ac:dyDescent="0.2"/>
    <row r="347" s="7" customFormat="1" ht="12.75" x14ac:dyDescent="0.2"/>
    <row r="348" s="7" customFormat="1" ht="12.75" x14ac:dyDescent="0.2"/>
    <row r="349" s="7" customFormat="1" ht="12.75" x14ac:dyDescent="0.2"/>
    <row r="350" s="7" customFormat="1" ht="12.75" x14ac:dyDescent="0.2"/>
    <row r="351" s="7" customFormat="1" ht="12.75" x14ac:dyDescent="0.2"/>
    <row r="352" s="7" customFormat="1" ht="12.75" x14ac:dyDescent="0.2"/>
    <row r="353" s="7" customFormat="1" ht="12.75" x14ac:dyDescent="0.2"/>
    <row r="354" s="7" customFormat="1" ht="12.75" x14ac:dyDescent="0.2"/>
    <row r="355" s="7" customFormat="1" ht="12.75" x14ac:dyDescent="0.2"/>
    <row r="356" s="7" customFormat="1" ht="12.75" x14ac:dyDescent="0.2"/>
    <row r="357" s="7" customFormat="1" ht="12.75" x14ac:dyDescent="0.2"/>
    <row r="358" s="7" customFormat="1" ht="12.75" x14ac:dyDescent="0.2"/>
    <row r="359" s="7" customFormat="1" ht="12.75" x14ac:dyDescent="0.2"/>
    <row r="360" s="7" customFormat="1" ht="12.75" x14ac:dyDescent="0.2"/>
    <row r="361" s="7" customFormat="1" ht="12.75" x14ac:dyDescent="0.2"/>
    <row r="362" s="7" customFormat="1" ht="12.75" x14ac:dyDescent="0.2"/>
    <row r="363" s="7" customFormat="1" ht="12.75" x14ac:dyDescent="0.2"/>
    <row r="364" s="7" customFormat="1" ht="12.75" x14ac:dyDescent="0.2"/>
    <row r="365" s="7" customFormat="1" ht="12.75" x14ac:dyDescent="0.2"/>
    <row r="366" s="7" customFormat="1" ht="12.75" x14ac:dyDescent="0.2"/>
    <row r="367" s="7" customFormat="1" ht="12.75" x14ac:dyDescent="0.2"/>
    <row r="368" s="7" customFormat="1" ht="12.75" x14ac:dyDescent="0.2"/>
    <row r="369" s="7" customFormat="1" ht="12.75" x14ac:dyDescent="0.2"/>
    <row r="370" s="7" customFormat="1" ht="12.75" x14ac:dyDescent="0.2"/>
    <row r="371" s="7" customFormat="1" ht="12.75" x14ac:dyDescent="0.2"/>
    <row r="372" s="7" customFormat="1" ht="12.75" x14ac:dyDescent="0.2"/>
    <row r="373" s="7" customFormat="1" ht="12.75" x14ac:dyDescent="0.2"/>
    <row r="374" s="7" customFormat="1" ht="12.75" x14ac:dyDescent="0.2"/>
    <row r="375" s="7" customFormat="1" ht="12.75" x14ac:dyDescent="0.2"/>
    <row r="376" s="7" customFormat="1" ht="12.75" x14ac:dyDescent="0.2"/>
    <row r="377" s="7" customFormat="1" ht="12.75" x14ac:dyDescent="0.2"/>
    <row r="378" s="7" customFormat="1" ht="12.75" x14ac:dyDescent="0.2"/>
    <row r="379" s="7" customFormat="1" ht="12.75" x14ac:dyDescent="0.2"/>
    <row r="380" s="7" customFormat="1" ht="12.75" x14ac:dyDescent="0.2"/>
    <row r="381" s="7" customFormat="1" ht="12.75" x14ac:dyDescent="0.2"/>
  </sheetData>
  <mergeCells count="167"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BQ24:BV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A28:C28"/>
    <mergeCell ref="D28:Z28"/>
    <mergeCell ref="AM33:AR34"/>
    <mergeCell ref="A29:C29"/>
    <mergeCell ref="D29:Z29"/>
    <mergeCell ref="AA29:AF29"/>
    <mergeCell ref="AG29:AL29"/>
    <mergeCell ref="AS27:AX28"/>
    <mergeCell ref="AY27:BD28"/>
    <mergeCell ref="BE27:BJ28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BW30:CB31"/>
    <mergeCell ref="A31:C31"/>
    <mergeCell ref="D31:Z31"/>
    <mergeCell ref="A32:C32"/>
    <mergeCell ref="D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BW32:CB32"/>
    <mergeCell ref="BQ30:BV31"/>
    <mergeCell ref="BW35:CB35"/>
    <mergeCell ref="A40:CB45"/>
    <mergeCell ref="AM35:AR35"/>
    <mergeCell ref="AS35:AX35"/>
    <mergeCell ref="AY35:BD35"/>
    <mergeCell ref="BE35:BJ35"/>
    <mergeCell ref="BK35:BP35"/>
    <mergeCell ref="BQ35:BV35"/>
    <mergeCell ref="A34:C34"/>
    <mergeCell ref="D34:Z34"/>
    <mergeCell ref="A35:C35"/>
    <mergeCell ref="D35:Z35"/>
    <mergeCell ref="AA35:AF35"/>
    <mergeCell ref="AG35:AL35"/>
    <mergeCell ref="AS33:AX34"/>
    <mergeCell ref="AY33:BD34"/>
    <mergeCell ref="BE33:BJ34"/>
    <mergeCell ref="BK33:BP34"/>
    <mergeCell ref="BQ33:BV34"/>
    <mergeCell ref="BW33:CB34"/>
    <mergeCell ref="A33:C33"/>
    <mergeCell ref="D33:Z33"/>
    <mergeCell ref="AA33:AF34"/>
    <mergeCell ref="AG33:AL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E649-7E53-4092-A291-9A3BCE9547FB}">
  <dimension ref="A1:CB48"/>
  <sheetViews>
    <sheetView workbookViewId="0">
      <selection activeCell="AL31" sqref="AL31:AS32"/>
    </sheetView>
  </sheetViews>
  <sheetFormatPr defaultColWidth="1.140625" defaultRowHeight="15.75" x14ac:dyDescent="0.25"/>
  <cols>
    <col min="1" max="69" width="1.140625" style="6"/>
    <col min="70" max="70" width="0.7109375" style="6" customWidth="1"/>
    <col min="71" max="71" width="1.140625" style="6" hidden="1" customWidth="1"/>
    <col min="72" max="76" width="1.140625" style="6"/>
    <col min="77" max="77" width="0.28515625" style="6" customWidth="1"/>
    <col min="78" max="79" width="1.140625" style="6"/>
    <col min="80" max="80" width="0.42578125" style="6" customWidth="1"/>
    <col min="81" max="16384" width="1.140625" style="6"/>
  </cols>
  <sheetData>
    <row r="1" spans="1:80" s="3" customFormat="1" ht="11.25" x14ac:dyDescent="0.2">
      <c r="BJ1" s="1"/>
      <c r="CB1" s="1" t="s">
        <v>39</v>
      </c>
    </row>
    <row r="2" spans="1:80" s="3" customFormat="1" ht="11.25" x14ac:dyDescent="0.2">
      <c r="BJ2" s="1"/>
      <c r="CB2" s="1" t="s">
        <v>1</v>
      </c>
    </row>
    <row r="3" spans="1:80" s="3" customFormat="1" ht="11.25" x14ac:dyDescent="0.2">
      <c r="BJ3" s="1"/>
      <c r="CB3" s="1" t="s">
        <v>2</v>
      </c>
    </row>
    <row r="4" spans="1:80" s="3" customFormat="1" ht="11.25" x14ac:dyDescent="0.2">
      <c r="BJ4" s="1"/>
      <c r="CB4" s="1" t="s">
        <v>3</v>
      </c>
    </row>
    <row r="5" spans="1:80" s="3" customFormat="1" ht="11.25" x14ac:dyDescent="0.2">
      <c r="CB5" s="1" t="s">
        <v>4</v>
      </c>
    </row>
    <row r="6" spans="1:80" s="3" customFormat="1" ht="11.25" x14ac:dyDescent="0.2">
      <c r="CB6" s="2" t="s">
        <v>0</v>
      </c>
    </row>
    <row r="7" spans="1:80" s="5" customFormat="1" ht="15" x14ac:dyDescent="0.25"/>
    <row r="8" spans="1:80" s="5" customFormat="1" ht="15" x14ac:dyDescent="0.25"/>
    <row r="9" spans="1:80" s="5" customFormat="1" ht="15" x14ac:dyDescent="0.25"/>
    <row r="10" spans="1:80" s="9" customFormat="1" ht="16.5" x14ac:dyDescent="0.25">
      <c r="A10" s="86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9" customFormat="1" ht="16.5" x14ac:dyDescent="0.25">
      <c r="A11" s="86" t="s">
        <v>101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</row>
    <row r="12" spans="1:80" s="5" customFormat="1" ht="15" x14ac:dyDescent="0.25"/>
    <row r="13" spans="1:80" s="5" customFormat="1" ht="15" x14ac:dyDescent="0.25"/>
    <row r="14" spans="1:80" s="7" customFormat="1" ht="12.75" x14ac:dyDescent="0.2">
      <c r="A14" s="77" t="s">
        <v>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77" t="s">
        <v>40</v>
      </c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9"/>
      <c r="BB14" s="77" t="s">
        <v>13</v>
      </c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9"/>
    </row>
    <row r="15" spans="1:80" s="7" customFormat="1" ht="12.75" x14ac:dyDescent="0.2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  <c r="AD15" s="83" t="s">
        <v>41</v>
      </c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5"/>
      <c r="BB15" s="83" t="s">
        <v>16</v>
      </c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5"/>
    </row>
    <row r="16" spans="1:80" s="7" customFormat="1" ht="12.75" x14ac:dyDescent="0.2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5"/>
      <c r="AD16" s="77" t="s">
        <v>19</v>
      </c>
      <c r="AE16" s="78"/>
      <c r="AF16" s="78"/>
      <c r="AG16" s="78"/>
      <c r="AH16" s="78"/>
      <c r="AI16" s="78"/>
      <c r="AJ16" s="78"/>
      <c r="AK16" s="79"/>
      <c r="AL16" s="77" t="s">
        <v>20</v>
      </c>
      <c r="AM16" s="78"/>
      <c r="AN16" s="78"/>
      <c r="AO16" s="78"/>
      <c r="AP16" s="78"/>
      <c r="AQ16" s="78"/>
      <c r="AR16" s="78"/>
      <c r="AS16" s="79"/>
      <c r="AT16" s="77" t="s">
        <v>21</v>
      </c>
      <c r="AU16" s="78"/>
      <c r="AV16" s="78"/>
      <c r="AW16" s="78"/>
      <c r="AX16" s="78"/>
      <c r="AY16" s="78"/>
      <c r="AZ16" s="78"/>
      <c r="BA16" s="79"/>
      <c r="BB16" s="77" t="s">
        <v>19</v>
      </c>
      <c r="BC16" s="78"/>
      <c r="BD16" s="78"/>
      <c r="BE16" s="78"/>
      <c r="BF16" s="78"/>
      <c r="BG16" s="78"/>
      <c r="BH16" s="78"/>
      <c r="BI16" s="78"/>
      <c r="BJ16" s="79"/>
      <c r="BK16" s="77" t="s">
        <v>20</v>
      </c>
      <c r="BL16" s="78"/>
      <c r="BM16" s="78"/>
      <c r="BN16" s="78"/>
      <c r="BO16" s="78"/>
      <c r="BP16" s="78"/>
      <c r="BQ16" s="78"/>
      <c r="BR16" s="78"/>
      <c r="BS16" s="79"/>
      <c r="BT16" s="77" t="s">
        <v>21</v>
      </c>
      <c r="BU16" s="78"/>
      <c r="BV16" s="78"/>
      <c r="BW16" s="78"/>
      <c r="BX16" s="78"/>
      <c r="BY16" s="78"/>
      <c r="BZ16" s="78"/>
      <c r="CA16" s="78"/>
      <c r="CB16" s="79"/>
    </row>
    <row r="17" spans="1:80" s="7" customFormat="1" ht="12.75" x14ac:dyDescent="0.2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2"/>
      <c r="AD17" s="80"/>
      <c r="AE17" s="81"/>
      <c r="AF17" s="81"/>
      <c r="AG17" s="81"/>
      <c r="AH17" s="81"/>
      <c r="AI17" s="81"/>
      <c r="AJ17" s="81"/>
      <c r="AK17" s="82"/>
      <c r="AL17" s="80" t="s">
        <v>22</v>
      </c>
      <c r="AM17" s="81"/>
      <c r="AN17" s="81"/>
      <c r="AO17" s="81"/>
      <c r="AP17" s="81"/>
      <c r="AQ17" s="81"/>
      <c r="AR17" s="81"/>
      <c r="AS17" s="82"/>
      <c r="AT17" s="80" t="s">
        <v>23</v>
      </c>
      <c r="AU17" s="81"/>
      <c r="AV17" s="81"/>
      <c r="AW17" s="81"/>
      <c r="AX17" s="81"/>
      <c r="AY17" s="81"/>
      <c r="AZ17" s="81"/>
      <c r="BA17" s="82"/>
      <c r="BB17" s="80"/>
      <c r="BC17" s="81"/>
      <c r="BD17" s="81"/>
      <c r="BE17" s="81"/>
      <c r="BF17" s="81"/>
      <c r="BG17" s="81"/>
      <c r="BH17" s="81"/>
      <c r="BI17" s="81"/>
      <c r="BJ17" s="82"/>
      <c r="BK17" s="80" t="s">
        <v>22</v>
      </c>
      <c r="BL17" s="81"/>
      <c r="BM17" s="81"/>
      <c r="BN17" s="81"/>
      <c r="BO17" s="81"/>
      <c r="BP17" s="81"/>
      <c r="BQ17" s="81"/>
      <c r="BR17" s="81"/>
      <c r="BS17" s="82"/>
      <c r="BT17" s="80" t="s">
        <v>23</v>
      </c>
      <c r="BU17" s="81"/>
      <c r="BV17" s="81"/>
      <c r="BW17" s="81"/>
      <c r="BX17" s="81"/>
      <c r="BY17" s="81"/>
      <c r="BZ17" s="81"/>
      <c r="CA17" s="81"/>
      <c r="CB17" s="82"/>
    </row>
    <row r="18" spans="1:80" s="7" customFormat="1" ht="18" customHeight="1" x14ac:dyDescent="0.2">
      <c r="A18" s="66" t="s">
        <v>6</v>
      </c>
      <c r="B18" s="66"/>
      <c r="C18" s="66"/>
      <c r="D18" s="67" t="s">
        <v>24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4">
        <v>2363</v>
      </c>
      <c r="AE18" s="64"/>
      <c r="AF18" s="64"/>
      <c r="AG18" s="64"/>
      <c r="AH18" s="64"/>
      <c r="AI18" s="64"/>
      <c r="AJ18" s="64"/>
      <c r="AK18" s="64"/>
      <c r="AL18" s="64">
        <v>3</v>
      </c>
      <c r="AM18" s="64"/>
      <c r="AN18" s="64"/>
      <c r="AO18" s="64"/>
      <c r="AP18" s="64"/>
      <c r="AQ18" s="64"/>
      <c r="AR18" s="64"/>
      <c r="AS18" s="64"/>
      <c r="AT18" s="64">
        <v>0</v>
      </c>
      <c r="AU18" s="64"/>
      <c r="AV18" s="64"/>
      <c r="AW18" s="64"/>
      <c r="AX18" s="64"/>
      <c r="AY18" s="64"/>
      <c r="AZ18" s="64"/>
      <c r="BA18" s="64"/>
      <c r="BB18" s="75">
        <v>25120.518</v>
      </c>
      <c r="BC18" s="75"/>
      <c r="BD18" s="75"/>
      <c r="BE18" s="75"/>
      <c r="BF18" s="75"/>
      <c r="BG18" s="75"/>
      <c r="BH18" s="75"/>
      <c r="BI18" s="75"/>
      <c r="BJ18" s="75"/>
      <c r="BK18" s="75">
        <v>45</v>
      </c>
      <c r="BL18" s="75"/>
      <c r="BM18" s="75"/>
      <c r="BN18" s="75"/>
      <c r="BO18" s="75"/>
      <c r="BP18" s="75"/>
      <c r="BQ18" s="75"/>
      <c r="BR18" s="75"/>
      <c r="BS18" s="75"/>
      <c r="BT18" s="64">
        <v>0</v>
      </c>
      <c r="BU18" s="64"/>
      <c r="BV18" s="64"/>
      <c r="BW18" s="64"/>
      <c r="BX18" s="64"/>
      <c r="BY18" s="64"/>
      <c r="BZ18" s="64"/>
      <c r="CA18" s="64"/>
      <c r="CB18" s="64"/>
    </row>
    <row r="19" spans="1:80" s="7" customFormat="1" ht="12.75" x14ac:dyDescent="0.2">
      <c r="A19" s="66"/>
      <c r="B19" s="66"/>
      <c r="C19" s="66"/>
      <c r="D19" s="67" t="s">
        <v>25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4">
        <v>2017</v>
      </c>
      <c r="AE19" s="64"/>
      <c r="AF19" s="64"/>
      <c r="AG19" s="64"/>
      <c r="AH19" s="64"/>
      <c r="AI19" s="64"/>
      <c r="AJ19" s="64"/>
      <c r="AK19" s="64"/>
      <c r="AL19" s="64">
        <v>3</v>
      </c>
      <c r="AM19" s="64"/>
      <c r="AN19" s="64"/>
      <c r="AO19" s="64"/>
      <c r="AP19" s="64"/>
      <c r="AQ19" s="64"/>
      <c r="AR19" s="64"/>
      <c r="AS19" s="64"/>
      <c r="AT19" s="64">
        <v>0</v>
      </c>
      <c r="AU19" s="64"/>
      <c r="AV19" s="64"/>
      <c r="AW19" s="64"/>
      <c r="AX19" s="64"/>
      <c r="AY19" s="64"/>
      <c r="AZ19" s="64"/>
      <c r="BA19" s="64"/>
      <c r="BB19" s="75">
        <v>23628.062000000002</v>
      </c>
      <c r="BC19" s="75"/>
      <c r="BD19" s="75"/>
      <c r="BE19" s="75"/>
      <c r="BF19" s="75"/>
      <c r="BG19" s="75"/>
      <c r="BH19" s="75"/>
      <c r="BI19" s="75"/>
      <c r="BJ19" s="75"/>
      <c r="BK19" s="75">
        <v>45</v>
      </c>
      <c r="BL19" s="75"/>
      <c r="BM19" s="75"/>
      <c r="BN19" s="75"/>
      <c r="BO19" s="75"/>
      <c r="BP19" s="75"/>
      <c r="BQ19" s="75"/>
      <c r="BR19" s="75"/>
      <c r="BS19" s="75"/>
      <c r="BT19" s="64">
        <v>0</v>
      </c>
      <c r="BU19" s="64"/>
      <c r="BV19" s="64"/>
      <c r="BW19" s="64"/>
      <c r="BX19" s="64"/>
      <c r="BY19" s="64"/>
      <c r="BZ19" s="64"/>
      <c r="CA19" s="64"/>
      <c r="CB19" s="64"/>
    </row>
    <row r="20" spans="1:80" s="7" customFormat="1" ht="12.75" x14ac:dyDescent="0.2">
      <c r="A20" s="66"/>
      <c r="B20" s="66"/>
      <c r="C20" s="66"/>
      <c r="D20" s="67" t="s">
        <v>26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64"/>
      <c r="BU20" s="64"/>
      <c r="BV20" s="64"/>
      <c r="BW20" s="64"/>
      <c r="BX20" s="64"/>
      <c r="BY20" s="64"/>
      <c r="BZ20" s="64"/>
      <c r="CA20" s="64"/>
      <c r="CB20" s="64"/>
    </row>
    <row r="21" spans="1:80" s="7" customFormat="1" ht="18" customHeight="1" x14ac:dyDescent="0.2">
      <c r="A21" s="66" t="s">
        <v>7</v>
      </c>
      <c r="B21" s="66"/>
      <c r="C21" s="66"/>
      <c r="D21" s="67" t="s">
        <v>27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4">
        <v>447</v>
      </c>
      <c r="AE21" s="64"/>
      <c r="AF21" s="64"/>
      <c r="AG21" s="64"/>
      <c r="AH21" s="64"/>
      <c r="AI21" s="64"/>
      <c r="AJ21" s="64"/>
      <c r="AK21" s="64"/>
      <c r="AL21" s="64">
        <v>20</v>
      </c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75">
        <v>30429.200000000001</v>
      </c>
      <c r="BC21" s="75"/>
      <c r="BD21" s="75"/>
      <c r="BE21" s="75"/>
      <c r="BF21" s="75"/>
      <c r="BG21" s="75"/>
      <c r="BH21" s="75"/>
      <c r="BI21" s="75"/>
      <c r="BJ21" s="75"/>
      <c r="BK21" s="75">
        <v>2205</v>
      </c>
      <c r="BL21" s="75"/>
      <c r="BM21" s="75"/>
      <c r="BN21" s="75"/>
      <c r="BO21" s="75"/>
      <c r="BP21" s="75"/>
      <c r="BQ21" s="75"/>
      <c r="BR21" s="75"/>
      <c r="BS21" s="75"/>
      <c r="BT21" s="64">
        <v>0</v>
      </c>
      <c r="BU21" s="64"/>
      <c r="BV21" s="64"/>
      <c r="BW21" s="64"/>
      <c r="BX21" s="64"/>
      <c r="BY21" s="64"/>
      <c r="BZ21" s="64"/>
      <c r="CA21" s="64"/>
      <c r="CB21" s="64"/>
    </row>
    <row r="22" spans="1:80" s="7" customFormat="1" ht="12.75" x14ac:dyDescent="0.2">
      <c r="A22" s="66"/>
      <c r="B22" s="66"/>
      <c r="C22" s="66"/>
      <c r="D22" s="67" t="s">
        <v>25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4">
        <v>13</v>
      </c>
      <c r="AE22" s="64"/>
      <c r="AF22" s="64"/>
      <c r="AG22" s="64"/>
      <c r="AH22" s="64"/>
      <c r="AI22" s="64"/>
      <c r="AJ22" s="64"/>
      <c r="AK22" s="64"/>
      <c r="AL22" s="64">
        <v>0</v>
      </c>
      <c r="AM22" s="64"/>
      <c r="AN22" s="64"/>
      <c r="AO22" s="64"/>
      <c r="AP22" s="64"/>
      <c r="AQ22" s="64"/>
      <c r="AR22" s="64"/>
      <c r="AS22" s="64"/>
      <c r="AT22" s="64">
        <v>0</v>
      </c>
      <c r="AU22" s="64"/>
      <c r="AV22" s="64"/>
      <c r="AW22" s="64"/>
      <c r="AX22" s="64"/>
      <c r="AY22" s="64"/>
      <c r="AZ22" s="64"/>
      <c r="BA22" s="64"/>
      <c r="BB22" s="75">
        <v>1160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64">
        <v>0</v>
      </c>
      <c r="BU22" s="64"/>
      <c r="BV22" s="64"/>
      <c r="BW22" s="64"/>
      <c r="BX22" s="64"/>
      <c r="BY22" s="64"/>
      <c r="BZ22" s="64"/>
      <c r="CA22" s="64"/>
      <c r="CB22" s="64"/>
    </row>
    <row r="23" spans="1:80" s="7" customFormat="1" ht="12.75" x14ac:dyDescent="0.2">
      <c r="A23" s="66"/>
      <c r="B23" s="66"/>
      <c r="C23" s="66"/>
      <c r="D23" s="67" t="s">
        <v>28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7" customFormat="1" ht="18" customHeight="1" x14ac:dyDescent="0.2">
      <c r="A24" s="66" t="s">
        <v>8</v>
      </c>
      <c r="B24" s="66"/>
      <c r="C24" s="66"/>
      <c r="D24" s="67" t="s">
        <v>29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4">
        <v>32</v>
      </c>
      <c r="AE24" s="64"/>
      <c r="AF24" s="64"/>
      <c r="AG24" s="64"/>
      <c r="AH24" s="64"/>
      <c r="AI24" s="64"/>
      <c r="AJ24" s="64"/>
      <c r="AK24" s="64"/>
      <c r="AL24" s="64">
        <v>13</v>
      </c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75">
        <v>9953.0300000000007</v>
      </c>
      <c r="BC24" s="75"/>
      <c r="BD24" s="75"/>
      <c r="BE24" s="75"/>
      <c r="BF24" s="75"/>
      <c r="BG24" s="75"/>
      <c r="BH24" s="75"/>
      <c r="BI24" s="75"/>
      <c r="BJ24" s="75"/>
      <c r="BK24" s="75">
        <v>6127.5</v>
      </c>
      <c r="BL24" s="75"/>
      <c r="BM24" s="75"/>
      <c r="BN24" s="75"/>
      <c r="BO24" s="75"/>
      <c r="BP24" s="75"/>
      <c r="BQ24" s="75"/>
      <c r="BR24" s="75"/>
      <c r="BS24" s="75"/>
      <c r="BT24" s="64">
        <v>0</v>
      </c>
      <c r="BU24" s="64"/>
      <c r="BV24" s="64"/>
      <c r="BW24" s="64"/>
      <c r="BX24" s="64"/>
      <c r="BY24" s="64"/>
      <c r="BZ24" s="64"/>
      <c r="CA24" s="64"/>
      <c r="CB24" s="64"/>
    </row>
    <row r="25" spans="1:80" s="7" customFormat="1" ht="12.75" x14ac:dyDescent="0.2">
      <c r="A25" s="66"/>
      <c r="B25" s="66"/>
      <c r="C25" s="66"/>
      <c r="D25" s="74" t="s">
        <v>25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4">
        <v>0</v>
      </c>
      <c r="AE25" s="64"/>
      <c r="AF25" s="64"/>
      <c r="AG25" s="64"/>
      <c r="AH25" s="64"/>
      <c r="AI25" s="64"/>
      <c r="AJ25" s="64"/>
      <c r="AK25" s="64"/>
      <c r="AL25" s="64">
        <v>2</v>
      </c>
      <c r="AM25" s="64"/>
      <c r="AN25" s="64"/>
      <c r="AO25" s="64"/>
      <c r="AP25" s="64"/>
      <c r="AQ25" s="64"/>
      <c r="AR25" s="64"/>
      <c r="AS25" s="64"/>
      <c r="AT25" s="64">
        <v>0</v>
      </c>
      <c r="AU25" s="64"/>
      <c r="AV25" s="64"/>
      <c r="AW25" s="64"/>
      <c r="AX25" s="64"/>
      <c r="AY25" s="64"/>
      <c r="AZ25" s="64"/>
      <c r="BA25" s="64"/>
      <c r="BB25" s="64">
        <v>0</v>
      </c>
      <c r="BC25" s="64"/>
      <c r="BD25" s="64"/>
      <c r="BE25" s="64"/>
      <c r="BF25" s="64"/>
      <c r="BG25" s="64"/>
      <c r="BH25" s="64"/>
      <c r="BI25" s="64"/>
      <c r="BJ25" s="64"/>
      <c r="BK25" s="64">
        <v>1200</v>
      </c>
      <c r="BL25" s="64"/>
      <c r="BM25" s="64"/>
      <c r="BN25" s="64"/>
      <c r="BO25" s="64"/>
      <c r="BP25" s="64"/>
      <c r="BQ25" s="64"/>
      <c r="BR25" s="64"/>
      <c r="BS25" s="64"/>
      <c r="BT25" s="64">
        <v>0</v>
      </c>
      <c r="BU25" s="64"/>
      <c r="BV25" s="64"/>
      <c r="BW25" s="64"/>
      <c r="BX25" s="64"/>
      <c r="BY25" s="64"/>
      <c r="BZ25" s="64"/>
      <c r="CA25" s="64"/>
      <c r="CB25" s="64"/>
    </row>
    <row r="26" spans="1:80" s="7" customFormat="1" ht="12.75" x14ac:dyDescent="0.2">
      <c r="A26" s="66"/>
      <c r="B26" s="66"/>
      <c r="C26" s="66"/>
      <c r="D26" s="67" t="s">
        <v>30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</row>
    <row r="27" spans="1:80" s="7" customFormat="1" ht="18" customHeight="1" x14ac:dyDescent="0.2">
      <c r="A27" s="66" t="s">
        <v>31</v>
      </c>
      <c r="B27" s="66"/>
      <c r="C27" s="66"/>
      <c r="D27" s="67" t="s">
        <v>32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4">
        <v>4</v>
      </c>
      <c r="AE27" s="64"/>
      <c r="AF27" s="64"/>
      <c r="AG27" s="64"/>
      <c r="AH27" s="64"/>
      <c r="AI27" s="64"/>
      <c r="AJ27" s="64"/>
      <c r="AK27" s="64"/>
      <c r="AL27" s="64">
        <v>5</v>
      </c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75">
        <v>3194</v>
      </c>
      <c r="BC27" s="75"/>
      <c r="BD27" s="75"/>
      <c r="BE27" s="75"/>
      <c r="BF27" s="75"/>
      <c r="BG27" s="75"/>
      <c r="BH27" s="75"/>
      <c r="BI27" s="75"/>
      <c r="BJ27" s="75"/>
      <c r="BK27" s="75">
        <v>8664.9</v>
      </c>
      <c r="BL27" s="75"/>
      <c r="BM27" s="75"/>
      <c r="BN27" s="75"/>
      <c r="BO27" s="75"/>
      <c r="BP27" s="75"/>
      <c r="BQ27" s="75"/>
      <c r="BR27" s="75"/>
      <c r="BS27" s="75"/>
      <c r="BT27" s="64">
        <v>0</v>
      </c>
      <c r="BU27" s="64"/>
      <c r="BV27" s="64"/>
      <c r="BW27" s="64"/>
      <c r="BX27" s="64"/>
      <c r="BY27" s="64"/>
      <c r="BZ27" s="64"/>
      <c r="CA27" s="64"/>
      <c r="CB27" s="64"/>
    </row>
    <row r="28" spans="1:80" s="7" customFormat="1" ht="12.75" x14ac:dyDescent="0.2">
      <c r="A28" s="66"/>
      <c r="B28" s="66"/>
      <c r="C28" s="66"/>
      <c r="D28" s="74" t="s">
        <v>25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4">
        <v>1</v>
      </c>
      <c r="AE28" s="64"/>
      <c r="AF28" s="64"/>
      <c r="AG28" s="64"/>
      <c r="AH28" s="64"/>
      <c r="AI28" s="64"/>
      <c r="AJ28" s="64"/>
      <c r="AK28" s="64"/>
      <c r="AL28" s="64">
        <v>2</v>
      </c>
      <c r="AM28" s="64"/>
      <c r="AN28" s="64"/>
      <c r="AO28" s="64"/>
      <c r="AP28" s="64"/>
      <c r="AQ28" s="64"/>
      <c r="AR28" s="64"/>
      <c r="AS28" s="64"/>
      <c r="AT28" s="64">
        <v>0</v>
      </c>
      <c r="AU28" s="64"/>
      <c r="AV28" s="64"/>
      <c r="AW28" s="64"/>
      <c r="AX28" s="64"/>
      <c r="AY28" s="64"/>
      <c r="AZ28" s="64"/>
      <c r="BA28" s="64"/>
      <c r="BB28" s="64">
        <v>800</v>
      </c>
      <c r="BC28" s="64"/>
      <c r="BD28" s="64"/>
      <c r="BE28" s="64"/>
      <c r="BF28" s="64"/>
      <c r="BG28" s="64"/>
      <c r="BH28" s="64"/>
      <c r="BI28" s="64"/>
      <c r="BJ28" s="64"/>
      <c r="BK28" s="64">
        <v>2917</v>
      </c>
      <c r="BL28" s="64"/>
      <c r="BM28" s="64"/>
      <c r="BN28" s="64"/>
      <c r="BO28" s="64"/>
      <c r="BP28" s="64"/>
      <c r="BQ28" s="64"/>
      <c r="BR28" s="64"/>
      <c r="BS28" s="64"/>
      <c r="BT28" s="64">
        <v>0</v>
      </c>
      <c r="BU28" s="64"/>
      <c r="BV28" s="64"/>
      <c r="BW28" s="64"/>
      <c r="BX28" s="64"/>
      <c r="BY28" s="64"/>
      <c r="BZ28" s="64"/>
      <c r="CA28" s="64"/>
      <c r="CB28" s="64"/>
    </row>
    <row r="29" spans="1:80" s="7" customFormat="1" ht="12.75" x14ac:dyDescent="0.2">
      <c r="A29" s="66"/>
      <c r="B29" s="66"/>
      <c r="C29" s="66"/>
      <c r="D29" s="67" t="s">
        <v>30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7" customFormat="1" ht="18" customHeight="1" x14ac:dyDescent="0.2">
      <c r="A30" s="66" t="s">
        <v>33</v>
      </c>
      <c r="B30" s="66"/>
      <c r="C30" s="66"/>
      <c r="D30" s="67" t="s">
        <v>34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4">
        <v>0</v>
      </c>
      <c r="AE30" s="64"/>
      <c r="AF30" s="64"/>
      <c r="AG30" s="64"/>
      <c r="AH30" s="64"/>
      <c r="AI30" s="64"/>
      <c r="AJ30" s="64"/>
      <c r="AK30" s="64"/>
      <c r="AL30" s="64">
        <v>0</v>
      </c>
      <c r="AM30" s="64"/>
      <c r="AN30" s="64"/>
      <c r="AO30" s="64"/>
      <c r="AP30" s="64"/>
      <c r="AQ30" s="64"/>
      <c r="AR30" s="64"/>
      <c r="AS30" s="64"/>
      <c r="AT30" s="64">
        <v>0</v>
      </c>
      <c r="AU30" s="64"/>
      <c r="AV30" s="64"/>
      <c r="AW30" s="64"/>
      <c r="AX30" s="64"/>
      <c r="AY30" s="64"/>
      <c r="AZ30" s="64"/>
      <c r="BA30" s="64"/>
      <c r="BB30" s="64">
        <v>0</v>
      </c>
      <c r="BC30" s="64"/>
      <c r="BD30" s="64"/>
      <c r="BE30" s="64"/>
      <c r="BF30" s="64"/>
      <c r="BG30" s="64"/>
      <c r="BH30" s="64"/>
      <c r="BI30" s="64"/>
      <c r="BJ30" s="64"/>
      <c r="BK30" s="64">
        <v>0</v>
      </c>
      <c r="BL30" s="64"/>
      <c r="BM30" s="64"/>
      <c r="BN30" s="64"/>
      <c r="BO30" s="64"/>
      <c r="BP30" s="64"/>
      <c r="BQ30" s="64"/>
      <c r="BR30" s="64"/>
      <c r="BS30" s="64"/>
      <c r="BT30" s="64">
        <v>0</v>
      </c>
      <c r="BU30" s="64"/>
      <c r="BV30" s="64"/>
      <c r="BW30" s="64"/>
      <c r="BX30" s="64"/>
      <c r="BY30" s="64"/>
      <c r="BZ30" s="64"/>
      <c r="CA30" s="64"/>
      <c r="CB30" s="64"/>
    </row>
    <row r="31" spans="1:80" s="7" customFormat="1" ht="12.75" x14ac:dyDescent="0.2">
      <c r="A31" s="66"/>
      <c r="B31" s="66"/>
      <c r="C31" s="66"/>
      <c r="D31" s="74" t="s">
        <v>25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4">
        <v>0</v>
      </c>
      <c r="AE31" s="64"/>
      <c r="AF31" s="64"/>
      <c r="AG31" s="64"/>
      <c r="AH31" s="64"/>
      <c r="AI31" s="64"/>
      <c r="AJ31" s="64"/>
      <c r="AK31" s="64"/>
      <c r="AL31" s="64">
        <v>0</v>
      </c>
      <c r="AM31" s="64"/>
      <c r="AN31" s="64"/>
      <c r="AO31" s="64"/>
      <c r="AP31" s="64"/>
      <c r="AQ31" s="64"/>
      <c r="AR31" s="64"/>
      <c r="AS31" s="64"/>
      <c r="AT31" s="64">
        <v>0</v>
      </c>
      <c r="AU31" s="64"/>
      <c r="AV31" s="64"/>
      <c r="AW31" s="64"/>
      <c r="AX31" s="64"/>
      <c r="AY31" s="64"/>
      <c r="AZ31" s="64"/>
      <c r="BA31" s="64"/>
      <c r="BB31" s="64">
        <v>0</v>
      </c>
      <c r="BC31" s="64"/>
      <c r="BD31" s="64"/>
      <c r="BE31" s="64"/>
      <c r="BF31" s="64"/>
      <c r="BG31" s="64"/>
      <c r="BH31" s="64"/>
      <c r="BI31" s="64"/>
      <c r="BJ31" s="64"/>
      <c r="BK31" s="64">
        <v>0</v>
      </c>
      <c r="BL31" s="64"/>
      <c r="BM31" s="64"/>
      <c r="BN31" s="64"/>
      <c r="BO31" s="64"/>
      <c r="BP31" s="64"/>
      <c r="BQ31" s="64"/>
      <c r="BR31" s="64"/>
      <c r="BS31" s="64"/>
      <c r="BT31" s="64">
        <v>0</v>
      </c>
      <c r="BU31" s="64"/>
      <c r="BV31" s="64"/>
      <c r="BW31" s="64"/>
      <c r="BX31" s="64"/>
      <c r="BY31" s="64"/>
      <c r="BZ31" s="64"/>
      <c r="CA31" s="64"/>
      <c r="CB31" s="64"/>
    </row>
    <row r="32" spans="1:80" s="7" customFormat="1" ht="12.75" x14ac:dyDescent="0.2">
      <c r="A32" s="66"/>
      <c r="B32" s="66"/>
      <c r="C32" s="66"/>
      <c r="D32" s="67" t="s">
        <v>30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s="7" customFormat="1" ht="18" customHeight="1" x14ac:dyDescent="0.2">
      <c r="A33" s="66" t="s">
        <v>35</v>
      </c>
      <c r="B33" s="66"/>
      <c r="C33" s="66"/>
      <c r="D33" s="67" t="s">
        <v>36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4">
        <v>1</v>
      </c>
      <c r="AE33" s="64"/>
      <c r="AF33" s="64"/>
      <c r="AG33" s="64"/>
      <c r="AH33" s="64"/>
      <c r="AI33" s="64"/>
      <c r="AJ33" s="64"/>
      <c r="AK33" s="64"/>
      <c r="AL33" s="64">
        <v>0</v>
      </c>
      <c r="AM33" s="64"/>
      <c r="AN33" s="64"/>
      <c r="AO33" s="64"/>
      <c r="AP33" s="64"/>
      <c r="AQ33" s="64"/>
      <c r="AR33" s="64"/>
      <c r="AS33" s="64"/>
      <c r="AT33" s="64">
        <v>0</v>
      </c>
      <c r="AU33" s="64"/>
      <c r="AV33" s="64"/>
      <c r="AW33" s="64"/>
      <c r="AX33" s="64"/>
      <c r="AY33" s="64"/>
      <c r="AZ33" s="64"/>
      <c r="BA33" s="64"/>
      <c r="BB33" s="64">
        <v>450</v>
      </c>
      <c r="BC33" s="64"/>
      <c r="BD33" s="64"/>
      <c r="BE33" s="64"/>
      <c r="BF33" s="64"/>
      <c r="BG33" s="64"/>
      <c r="BH33" s="64"/>
      <c r="BI33" s="64"/>
      <c r="BJ33" s="64"/>
      <c r="BK33" s="64">
        <v>0</v>
      </c>
      <c r="BL33" s="64"/>
      <c r="BM33" s="64"/>
      <c r="BN33" s="64"/>
      <c r="BO33" s="64"/>
      <c r="BP33" s="64"/>
      <c r="BQ33" s="64"/>
      <c r="BR33" s="64"/>
      <c r="BS33" s="64"/>
      <c r="BT33" s="64">
        <v>0</v>
      </c>
      <c r="BU33" s="64"/>
      <c r="BV33" s="64"/>
      <c r="BW33" s="64"/>
      <c r="BX33" s="64"/>
      <c r="BY33" s="64"/>
      <c r="BZ33" s="64"/>
      <c r="CA33" s="64"/>
      <c r="CB33" s="64"/>
    </row>
    <row r="34" spans="1:80" s="7" customFormat="1" ht="12.75" x14ac:dyDescent="0.2"/>
    <row r="35" spans="1:80" s="7" customFormat="1" ht="12.75" x14ac:dyDescent="0.2"/>
    <row r="36" spans="1:80" s="7" customFormat="1" ht="12.7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80" s="3" customFormat="1" ht="11.25" x14ac:dyDescent="0.2">
      <c r="A37" s="3" t="s">
        <v>37</v>
      </c>
    </row>
    <row r="38" spans="1:80" s="3" customFormat="1" ht="11.2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s="3" customFormat="1" ht="11.25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</row>
    <row r="40" spans="1:80" s="3" customFormat="1" ht="11.25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</row>
    <row r="41" spans="1:80" s="3" customFormat="1" ht="11.25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</row>
    <row r="42" spans="1:80" s="3" customFormat="1" ht="11.25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</row>
    <row r="43" spans="1:80" s="4" customFormat="1" ht="12.7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</row>
    <row r="46" spans="1:80" x14ac:dyDescent="0.25"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80" x14ac:dyDescent="0.25"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spans="1:80" x14ac:dyDescent="0.25"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</row>
  </sheetData>
  <mergeCells count="121">
    <mergeCell ref="AT33:BA33"/>
    <mergeCell ref="BB33:BJ33"/>
    <mergeCell ref="BK33:BS33"/>
    <mergeCell ref="BT33:CB33"/>
    <mergeCell ref="A38:CB43"/>
    <mergeCell ref="A32:C32"/>
    <mergeCell ref="D32:AC32"/>
    <mergeCell ref="A33:C33"/>
    <mergeCell ref="D33:AC33"/>
    <mergeCell ref="AD33:AK33"/>
    <mergeCell ref="AL33:AS33"/>
    <mergeCell ref="A30:C30"/>
    <mergeCell ref="D30:AC30"/>
    <mergeCell ref="AD30:AK30"/>
    <mergeCell ref="AL30:AS30"/>
    <mergeCell ref="AT30:BA30"/>
    <mergeCell ref="BB30:BJ30"/>
    <mergeCell ref="BK30:BS30"/>
    <mergeCell ref="BT30:CB30"/>
    <mergeCell ref="A31:C31"/>
    <mergeCell ref="D31:AC31"/>
    <mergeCell ref="AD31:AK32"/>
    <mergeCell ref="AL31:AS32"/>
    <mergeCell ref="AT31:BA32"/>
    <mergeCell ref="BB31:BJ32"/>
    <mergeCell ref="BK31:BS32"/>
    <mergeCell ref="BT31:CB32"/>
    <mergeCell ref="BK27:BS27"/>
    <mergeCell ref="BT27:CB27"/>
    <mergeCell ref="A28:C28"/>
    <mergeCell ref="D28:AC28"/>
    <mergeCell ref="AD28:AK29"/>
    <mergeCell ref="AL28:AS29"/>
    <mergeCell ref="AT28:BA29"/>
    <mergeCell ref="BB28:BJ29"/>
    <mergeCell ref="BK28:BS29"/>
    <mergeCell ref="BT28:CB29"/>
    <mergeCell ref="A29:C29"/>
    <mergeCell ref="D29:AC29"/>
    <mergeCell ref="A27:C27"/>
    <mergeCell ref="D27:AC27"/>
    <mergeCell ref="AD27:AK27"/>
    <mergeCell ref="AL27:AS27"/>
    <mergeCell ref="AT27:BA27"/>
    <mergeCell ref="BB27:BJ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4:C24"/>
    <mergeCell ref="D24:AC24"/>
    <mergeCell ref="AD24:AK24"/>
    <mergeCell ref="AL24:AS24"/>
    <mergeCell ref="AT24:BA24"/>
    <mergeCell ref="BB24:BJ24"/>
    <mergeCell ref="A26:C26"/>
    <mergeCell ref="D26:AC26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BK22:BS23"/>
    <mergeCell ref="BT22:CB23"/>
    <mergeCell ref="A23:C23"/>
    <mergeCell ref="D23:AC23"/>
    <mergeCell ref="A20:C20"/>
    <mergeCell ref="D20:AC20"/>
    <mergeCell ref="A21:C21"/>
    <mergeCell ref="D21:AC21"/>
    <mergeCell ref="AD21:AK21"/>
    <mergeCell ref="AL21:AS21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18:C18"/>
    <mergeCell ref="D18:AC18"/>
    <mergeCell ref="AD18:AK18"/>
    <mergeCell ref="AL18:AS18"/>
    <mergeCell ref="AT18:BA18"/>
    <mergeCell ref="BB18:BJ18"/>
    <mergeCell ref="AT21:BA21"/>
    <mergeCell ref="BB21:BJ21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L16:AS16"/>
    <mergeCell ref="AT16:BA16"/>
    <mergeCell ref="BB16:BJ16"/>
    <mergeCell ref="BK16:BS16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BT16:CB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955B-99FC-477E-B6BB-C2DD5E6807BD}">
  <dimension ref="A1:X1791"/>
  <sheetViews>
    <sheetView zoomScale="85" zoomScaleNormal="85" workbookViewId="0">
      <selection activeCell="N19" sqref="N19"/>
    </sheetView>
  </sheetViews>
  <sheetFormatPr defaultRowHeight="15.75" x14ac:dyDescent="0.25"/>
  <cols>
    <col min="1" max="1" width="8.140625" style="92" customWidth="1"/>
    <col min="2" max="2" width="39.28515625" style="92" customWidth="1"/>
    <col min="3" max="3" width="49.7109375" style="92" customWidth="1"/>
    <col min="4" max="4" width="15.85546875" style="92" customWidth="1"/>
    <col min="5" max="5" width="44.140625" style="92" customWidth="1"/>
    <col min="6" max="6" width="18.42578125" style="126" customWidth="1"/>
    <col min="7" max="7" width="16.7109375" style="126" customWidth="1"/>
    <col min="8" max="8" width="12.5703125" style="126" customWidth="1"/>
    <col min="9" max="9" width="15.42578125" style="126" customWidth="1"/>
    <col min="10" max="12" width="9.140625" style="92"/>
    <col min="13" max="13" width="22.140625" style="92" customWidth="1"/>
    <col min="14" max="14" width="9.140625" style="92"/>
    <col min="15" max="15" width="15.5703125" style="92" customWidth="1"/>
    <col min="16" max="16" width="13.7109375" style="92" customWidth="1"/>
    <col min="17" max="17" width="15.42578125" style="92" customWidth="1"/>
    <col min="18" max="16384" width="9.140625" style="92"/>
  </cols>
  <sheetData>
    <row r="1" spans="1:24" ht="49.5" customHeight="1" x14ac:dyDescent="0.3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150</v>
      </c>
      <c r="L1" s="91"/>
      <c r="M1" s="91"/>
      <c r="N1" s="91">
        <f>COUNTA(B5:B1791)</f>
        <v>1185</v>
      </c>
      <c r="O1" s="91"/>
      <c r="P1" s="91"/>
      <c r="Q1" s="91"/>
      <c r="R1" s="89"/>
      <c r="S1" s="89"/>
      <c r="T1" s="89"/>
      <c r="U1" s="89"/>
      <c r="V1" s="89"/>
      <c r="W1" s="89"/>
      <c r="X1" s="89"/>
    </row>
    <row r="2" spans="1:24" ht="31.5" customHeight="1" x14ac:dyDescent="0.25">
      <c r="A2" s="93" t="s">
        <v>151</v>
      </c>
      <c r="B2" s="93"/>
      <c r="C2" s="94" t="str">
        <f>INDEX([3]исходники!$H$6:$H$22,[3]исходники!$H$4)</f>
        <v>АО "Волгоградоблэлектро"</v>
      </c>
      <c r="D2" s="94"/>
      <c r="E2" s="94"/>
      <c r="F2" s="95"/>
      <c r="G2" s="95"/>
      <c r="H2" s="96">
        <f>INDEX([3]исходники!$J$6:$J$10,[3]исходники!$J$4)</f>
        <v>2020</v>
      </c>
      <c r="I2" s="95" t="s">
        <v>152</v>
      </c>
      <c r="K2" s="97" t="s">
        <v>153</v>
      </c>
      <c r="L2" s="90"/>
      <c r="M2" s="98" t="s">
        <v>154</v>
      </c>
      <c r="N2" s="90">
        <f>COUNTIF($G$5:$G$1791,1)</f>
        <v>904</v>
      </c>
      <c r="O2" s="91"/>
      <c r="P2" s="91"/>
      <c r="Q2" s="91"/>
      <c r="R2" s="89"/>
      <c r="S2" s="89"/>
      <c r="T2" s="89"/>
      <c r="U2" s="89"/>
      <c r="V2" s="89"/>
      <c r="W2" s="89"/>
      <c r="X2" s="89"/>
    </row>
    <row r="3" spans="1:24" ht="15.75" customHeight="1" x14ac:dyDescent="0.25">
      <c r="A3" s="99"/>
      <c r="B3" s="99"/>
      <c r="C3" s="99"/>
      <c r="D3" s="99"/>
      <c r="E3" s="99"/>
      <c r="F3" s="100"/>
      <c r="G3" s="100"/>
      <c r="H3" s="100"/>
      <c r="I3" s="100"/>
      <c r="J3" s="89"/>
      <c r="K3" s="90"/>
      <c r="L3" s="91"/>
      <c r="M3" s="101" t="s">
        <v>155</v>
      </c>
      <c r="N3" s="90">
        <f>COUNTIF($G$5:$G$1791,2)</f>
        <v>281</v>
      </c>
      <c r="O3" s="91"/>
      <c r="P3" s="91"/>
      <c r="Q3" s="91"/>
      <c r="R3" s="89"/>
      <c r="S3" s="89"/>
      <c r="T3" s="89"/>
      <c r="U3" s="89"/>
      <c r="V3" s="89"/>
      <c r="W3" s="89"/>
      <c r="X3" s="89"/>
    </row>
    <row r="4" spans="1:24" ht="79.5" customHeight="1" x14ac:dyDescent="0.25">
      <c r="A4" s="102" t="s">
        <v>156</v>
      </c>
      <c r="B4" s="102" t="s">
        <v>157</v>
      </c>
      <c r="C4" s="102" t="s">
        <v>158</v>
      </c>
      <c r="D4" s="103" t="s">
        <v>159</v>
      </c>
      <c r="E4" s="102" t="s">
        <v>160</v>
      </c>
      <c r="F4" s="103" t="s">
        <v>161</v>
      </c>
      <c r="G4" s="103" t="s">
        <v>162</v>
      </c>
      <c r="H4" s="104" t="s">
        <v>163</v>
      </c>
      <c r="I4" s="104" t="s">
        <v>164</v>
      </c>
      <c r="K4" s="104" t="s">
        <v>163</v>
      </c>
      <c r="L4" s="105">
        <f>SUM(L5:L13)</f>
        <v>170</v>
      </c>
      <c r="M4" s="106" t="s">
        <v>164</v>
      </c>
      <c r="N4" s="105">
        <f>N5+N14+N15</f>
        <v>172</v>
      </c>
      <c r="O4" s="103" t="s">
        <v>161</v>
      </c>
      <c r="P4" s="102" t="s">
        <v>165</v>
      </c>
      <c r="Q4" s="102" t="s">
        <v>166</v>
      </c>
    </row>
    <row r="5" spans="1:24" x14ac:dyDescent="0.25">
      <c r="A5" s="107">
        <v>1</v>
      </c>
      <c r="B5" s="107" t="s">
        <v>167</v>
      </c>
      <c r="C5" s="107" t="s">
        <v>168</v>
      </c>
      <c r="D5" s="107">
        <v>5</v>
      </c>
      <c r="E5" s="107" t="s">
        <v>169</v>
      </c>
      <c r="F5" s="108" t="s">
        <v>170</v>
      </c>
      <c r="G5" s="108">
        <v>1</v>
      </c>
      <c r="H5" s="108" t="s">
        <v>171</v>
      </c>
      <c r="I5" s="108" t="s">
        <v>171</v>
      </c>
      <c r="K5" s="109" t="s">
        <v>172</v>
      </c>
      <c r="L5" s="110">
        <f t="shared" ref="L5:L14" si="0">COUNTIFS($H$5:$H$1791,K5,$G$5:$G$1791,2)</f>
        <v>29</v>
      </c>
      <c r="M5" s="111" t="s">
        <v>173</v>
      </c>
      <c r="N5" s="111">
        <f>SUM(N6:N13)</f>
        <v>0</v>
      </c>
      <c r="O5" s="110" t="s">
        <v>170</v>
      </c>
      <c r="P5" s="110">
        <f>COUNTIFS($F$5:$F$1791,$O5,$G$5:$G$1791,1)</f>
        <v>900</v>
      </c>
      <c r="Q5" s="110">
        <f>COUNTIFS($F$5:$F$1791,$O5,$G$5:$G$1791,2)</f>
        <v>281</v>
      </c>
    </row>
    <row r="6" spans="1:24" x14ac:dyDescent="0.25">
      <c r="A6" s="107">
        <v>2</v>
      </c>
      <c r="B6" s="107" t="s">
        <v>174</v>
      </c>
      <c r="C6" s="107" t="s">
        <v>175</v>
      </c>
      <c r="D6" s="107">
        <v>5</v>
      </c>
      <c r="E6" s="107" t="s">
        <v>176</v>
      </c>
      <c r="F6" s="108" t="s">
        <v>170</v>
      </c>
      <c r="G6" s="108">
        <v>1</v>
      </c>
      <c r="H6" s="108" t="s">
        <v>171</v>
      </c>
      <c r="I6" s="108" t="s">
        <v>171</v>
      </c>
      <c r="K6" s="109" t="s">
        <v>177</v>
      </c>
      <c r="L6" s="110">
        <f t="shared" si="0"/>
        <v>0</v>
      </c>
      <c r="M6" s="110" t="s">
        <v>178</v>
      </c>
      <c r="N6" s="110">
        <f t="shared" ref="N6:N16" si="1">COUNTIFS($I$5:$I$1791,M6,$G$5:$G$1791,2)</f>
        <v>0</v>
      </c>
      <c r="O6" s="110" t="s">
        <v>179</v>
      </c>
      <c r="P6" s="110">
        <f>COUNTIFS($F$5:$F$1791,$O6,$G$5:$G$1791,1)</f>
        <v>4</v>
      </c>
      <c r="Q6" s="110">
        <f>COUNTIFS($F$5:$F$1791,$O6,$G$5:$G$1791,2)</f>
        <v>0</v>
      </c>
    </row>
    <row r="7" spans="1:24" x14ac:dyDescent="0.25">
      <c r="A7" s="107">
        <v>3</v>
      </c>
      <c r="B7" s="107" t="s">
        <v>180</v>
      </c>
      <c r="C7" s="107" t="s">
        <v>181</v>
      </c>
      <c r="D7" s="107">
        <v>15</v>
      </c>
      <c r="E7" s="107" t="s">
        <v>182</v>
      </c>
      <c r="F7" s="108" t="s">
        <v>170</v>
      </c>
      <c r="G7" s="108">
        <v>1</v>
      </c>
      <c r="H7" s="108" t="s">
        <v>171</v>
      </c>
      <c r="I7" s="108" t="s">
        <v>171</v>
      </c>
      <c r="K7" s="109" t="s">
        <v>183</v>
      </c>
      <c r="L7" s="110">
        <f t="shared" si="0"/>
        <v>141</v>
      </c>
      <c r="M7" s="110" t="s">
        <v>184</v>
      </c>
      <c r="N7" s="110">
        <f t="shared" si="1"/>
        <v>0</v>
      </c>
      <c r="O7" s="110" t="s">
        <v>185</v>
      </c>
      <c r="P7" s="110">
        <f>COUNTIFS($F$5:$F$1791,$O7,$G$5:$G$1791,1)</f>
        <v>0</v>
      </c>
      <c r="Q7" s="110">
        <f>COUNTIFS($F$5:$F$1791,$O7,$G$5:$G$1791,2)</f>
        <v>0</v>
      </c>
    </row>
    <row r="8" spans="1:24" x14ac:dyDescent="0.25">
      <c r="A8" s="107">
        <v>4</v>
      </c>
      <c r="B8" s="107" t="s">
        <v>186</v>
      </c>
      <c r="C8" s="107" t="s">
        <v>187</v>
      </c>
      <c r="D8" s="107">
        <v>15</v>
      </c>
      <c r="E8" s="107" t="s">
        <v>188</v>
      </c>
      <c r="F8" s="108" t="s">
        <v>170</v>
      </c>
      <c r="G8" s="108">
        <v>1</v>
      </c>
      <c r="H8" s="108" t="s">
        <v>171</v>
      </c>
      <c r="I8" s="108" t="s">
        <v>171</v>
      </c>
      <c r="K8" s="109" t="s">
        <v>189</v>
      </c>
      <c r="L8" s="110">
        <f t="shared" si="0"/>
        <v>0</v>
      </c>
      <c r="M8" s="110" t="s">
        <v>190</v>
      </c>
      <c r="N8" s="110">
        <f t="shared" si="1"/>
        <v>0</v>
      </c>
      <c r="O8" s="110" t="s">
        <v>191</v>
      </c>
      <c r="P8" s="110">
        <f>COUNTIFS($F$5:$F$1791,$O8,$G$5:$G$1791,1)</f>
        <v>0</v>
      </c>
      <c r="Q8" s="110">
        <f>COUNTIFS($F$5:$F$1791,$O8,$G$5:$G$1791,2)</f>
        <v>0</v>
      </c>
    </row>
    <row r="9" spans="1:24" x14ac:dyDescent="0.25">
      <c r="A9" s="107">
        <v>5</v>
      </c>
      <c r="B9" s="107" t="s">
        <v>192</v>
      </c>
      <c r="C9" s="107" t="s">
        <v>193</v>
      </c>
      <c r="D9" s="107">
        <v>5</v>
      </c>
      <c r="E9" s="107" t="s">
        <v>194</v>
      </c>
      <c r="F9" s="108" t="s">
        <v>170</v>
      </c>
      <c r="G9" s="108">
        <v>2</v>
      </c>
      <c r="H9" s="108" t="s">
        <v>172</v>
      </c>
      <c r="I9" s="108" t="s">
        <v>195</v>
      </c>
      <c r="K9" s="109" t="s">
        <v>196</v>
      </c>
      <c r="L9" s="110">
        <f t="shared" si="0"/>
        <v>0</v>
      </c>
      <c r="M9" s="110" t="s">
        <v>197</v>
      </c>
      <c r="N9" s="110">
        <f t="shared" si="1"/>
        <v>0</v>
      </c>
      <c r="O9" s="112" t="s">
        <v>171</v>
      </c>
      <c r="P9" s="110">
        <f>COUNTIFS($F$5:$F$1791,$O9,$G$5:$G$1791,1)</f>
        <v>0</v>
      </c>
      <c r="Q9" s="110">
        <f>COUNTIFS($F$5:$F$1791,$O9,$G$5:$G$1791,2)</f>
        <v>0</v>
      </c>
    </row>
    <row r="10" spans="1:24" x14ac:dyDescent="0.25">
      <c r="A10" s="107">
        <v>6</v>
      </c>
      <c r="B10" s="107" t="s">
        <v>198</v>
      </c>
      <c r="C10" s="107" t="s">
        <v>199</v>
      </c>
      <c r="D10" s="107">
        <v>15</v>
      </c>
      <c r="E10" s="107" t="s">
        <v>200</v>
      </c>
      <c r="F10" s="108" t="s">
        <v>170</v>
      </c>
      <c r="G10" s="108">
        <v>2</v>
      </c>
      <c r="H10" s="108" t="s">
        <v>183</v>
      </c>
      <c r="I10" s="108" t="s">
        <v>195</v>
      </c>
      <c r="K10" s="109" t="s">
        <v>201</v>
      </c>
      <c r="L10" s="110">
        <f t="shared" si="0"/>
        <v>0</v>
      </c>
      <c r="M10" s="110" t="s">
        <v>202</v>
      </c>
      <c r="N10" s="110">
        <f t="shared" si="1"/>
        <v>0</v>
      </c>
      <c r="O10" s="90"/>
      <c r="P10" s="90"/>
      <c r="Q10" s="90"/>
    </row>
    <row r="11" spans="1:24" x14ac:dyDescent="0.25">
      <c r="A11" s="107">
        <v>7</v>
      </c>
      <c r="B11" s="107" t="s">
        <v>203</v>
      </c>
      <c r="C11" s="107" t="s">
        <v>204</v>
      </c>
      <c r="D11" s="107">
        <v>5</v>
      </c>
      <c r="E11" s="107" t="s">
        <v>205</v>
      </c>
      <c r="F11" s="108" t="s">
        <v>170</v>
      </c>
      <c r="G11" s="108">
        <v>2</v>
      </c>
      <c r="H11" s="108" t="s">
        <v>172</v>
      </c>
      <c r="I11" s="108" t="s">
        <v>195</v>
      </c>
      <c r="K11" s="109" t="s">
        <v>206</v>
      </c>
      <c r="L11" s="110">
        <f t="shared" si="0"/>
        <v>0</v>
      </c>
      <c r="M11" s="110" t="s">
        <v>207</v>
      </c>
      <c r="N11" s="110">
        <f t="shared" si="1"/>
        <v>0</v>
      </c>
      <c r="O11" s="90"/>
      <c r="P11" s="90"/>
      <c r="Q11" s="90"/>
    </row>
    <row r="12" spans="1:24" x14ac:dyDescent="0.25">
      <c r="A12" s="107">
        <v>8</v>
      </c>
      <c r="B12" s="107" t="s">
        <v>208</v>
      </c>
      <c r="C12" s="107" t="s">
        <v>209</v>
      </c>
      <c r="D12" s="107">
        <v>15</v>
      </c>
      <c r="E12" s="107" t="s">
        <v>210</v>
      </c>
      <c r="F12" s="108" t="s">
        <v>170</v>
      </c>
      <c r="G12" s="108">
        <v>1</v>
      </c>
      <c r="H12" s="108" t="s">
        <v>171</v>
      </c>
      <c r="I12" s="108" t="s">
        <v>171</v>
      </c>
      <c r="K12" s="109" t="s">
        <v>211</v>
      </c>
      <c r="L12" s="110">
        <f t="shared" si="0"/>
        <v>0</v>
      </c>
      <c r="M12" s="110" t="s">
        <v>212</v>
      </c>
      <c r="N12" s="110">
        <f t="shared" si="1"/>
        <v>0</v>
      </c>
      <c r="O12" s="90"/>
      <c r="P12" s="90"/>
      <c r="Q12" s="90"/>
    </row>
    <row r="13" spans="1:24" x14ac:dyDescent="0.25">
      <c r="A13" s="107">
        <v>9</v>
      </c>
      <c r="B13" s="107" t="s">
        <v>213</v>
      </c>
      <c r="C13" s="107" t="s">
        <v>214</v>
      </c>
      <c r="D13" s="107">
        <v>6</v>
      </c>
      <c r="E13" s="107" t="s">
        <v>215</v>
      </c>
      <c r="F13" s="108" t="s">
        <v>170</v>
      </c>
      <c r="G13" s="108">
        <v>1</v>
      </c>
      <c r="H13" s="108" t="s">
        <v>171</v>
      </c>
      <c r="I13" s="108" t="s">
        <v>171</v>
      </c>
      <c r="K13" s="110" t="s">
        <v>216</v>
      </c>
      <c r="L13" s="110">
        <f t="shared" si="0"/>
        <v>0</v>
      </c>
      <c r="M13" s="110" t="s">
        <v>217</v>
      </c>
      <c r="N13" s="110">
        <f t="shared" si="1"/>
        <v>0</v>
      </c>
      <c r="O13" s="90"/>
      <c r="P13" s="90"/>
      <c r="Q13" s="90"/>
    </row>
    <row r="14" spans="1:24" x14ac:dyDescent="0.25">
      <c r="A14" s="107">
        <v>10</v>
      </c>
      <c r="B14" s="107" t="s">
        <v>218</v>
      </c>
      <c r="C14" s="107" t="s">
        <v>219</v>
      </c>
      <c r="D14" s="107">
        <v>15</v>
      </c>
      <c r="E14" s="107" t="s">
        <v>220</v>
      </c>
      <c r="F14" s="108" t="s">
        <v>170</v>
      </c>
      <c r="G14" s="108">
        <v>1</v>
      </c>
      <c r="H14" s="108" t="s">
        <v>171</v>
      </c>
      <c r="I14" s="108" t="s">
        <v>171</v>
      </c>
      <c r="K14" s="112" t="s">
        <v>171</v>
      </c>
      <c r="L14" s="110">
        <f t="shared" si="0"/>
        <v>111</v>
      </c>
      <c r="M14" s="113" t="s">
        <v>195</v>
      </c>
      <c r="N14" s="111">
        <f t="shared" si="1"/>
        <v>172</v>
      </c>
      <c r="O14" s="90"/>
      <c r="P14" s="90"/>
      <c r="Q14" s="90"/>
    </row>
    <row r="15" spans="1:24" x14ac:dyDescent="0.25">
      <c r="A15" s="107">
        <v>11</v>
      </c>
      <c r="B15" s="107" t="s">
        <v>221</v>
      </c>
      <c r="C15" s="107" t="s">
        <v>222</v>
      </c>
      <c r="D15" s="107">
        <v>15</v>
      </c>
      <c r="E15" s="107" t="s">
        <v>223</v>
      </c>
      <c r="F15" s="108" t="s">
        <v>170</v>
      </c>
      <c r="G15" s="108">
        <v>1</v>
      </c>
      <c r="H15" s="108" t="s">
        <v>171</v>
      </c>
      <c r="I15" s="108" t="s">
        <v>171</v>
      </c>
      <c r="K15" s="90"/>
      <c r="L15" s="90"/>
      <c r="M15" s="110" t="s">
        <v>224</v>
      </c>
      <c r="N15" s="110">
        <f t="shared" si="1"/>
        <v>0</v>
      </c>
      <c r="O15" s="90"/>
      <c r="P15" s="90"/>
      <c r="Q15" s="90"/>
    </row>
    <row r="16" spans="1:24" x14ac:dyDescent="0.25">
      <c r="A16" s="107">
        <v>12</v>
      </c>
      <c r="B16" s="107" t="s">
        <v>225</v>
      </c>
      <c r="C16" s="107" t="s">
        <v>226</v>
      </c>
      <c r="D16" s="107">
        <v>15</v>
      </c>
      <c r="E16" s="107" t="s">
        <v>227</v>
      </c>
      <c r="F16" s="108" t="s">
        <v>170</v>
      </c>
      <c r="G16" s="108">
        <v>1</v>
      </c>
      <c r="H16" s="108" t="s">
        <v>171</v>
      </c>
      <c r="I16" s="108" t="s">
        <v>171</v>
      </c>
      <c r="K16" s="90"/>
      <c r="L16" s="90"/>
      <c r="M16" s="112" t="s">
        <v>171</v>
      </c>
      <c r="N16" s="110">
        <f t="shared" si="1"/>
        <v>109</v>
      </c>
      <c r="O16" s="90"/>
      <c r="P16" s="90"/>
      <c r="Q16" s="90"/>
    </row>
    <row r="17" spans="1:14" ht="16.5" thickBot="1" x14ac:dyDescent="0.3">
      <c r="A17" s="107">
        <v>13</v>
      </c>
      <c r="B17" s="107" t="s">
        <v>228</v>
      </c>
      <c r="C17" s="107" t="s">
        <v>229</v>
      </c>
      <c r="D17" s="107">
        <v>6</v>
      </c>
      <c r="E17" s="107" t="s">
        <v>230</v>
      </c>
      <c r="F17" s="108" t="s">
        <v>170</v>
      </c>
      <c r="G17" s="108">
        <v>1</v>
      </c>
      <c r="H17" s="108" t="s">
        <v>171</v>
      </c>
      <c r="I17" s="108" t="s">
        <v>171</v>
      </c>
    </row>
    <row r="18" spans="1:14" x14ac:dyDescent="0.25">
      <c r="A18" s="107">
        <v>14</v>
      </c>
      <c r="B18" s="107" t="s">
        <v>231</v>
      </c>
      <c r="C18" s="107" t="s">
        <v>232</v>
      </c>
      <c r="D18" s="107">
        <v>15</v>
      </c>
      <c r="E18" s="107" t="s">
        <v>233</v>
      </c>
      <c r="F18" s="108" t="s">
        <v>170</v>
      </c>
      <c r="G18" s="108">
        <v>1</v>
      </c>
      <c r="H18" s="108" t="s">
        <v>171</v>
      </c>
      <c r="I18" s="108" t="s">
        <v>171</v>
      </c>
      <c r="K18" s="114" t="s">
        <v>234</v>
      </c>
      <c r="L18" s="115"/>
      <c r="M18" s="116" t="s">
        <v>235</v>
      </c>
      <c r="N18" s="117" t="str">
        <f>IF(N3+N2=N1,"ок","Ошибка")</f>
        <v>ок</v>
      </c>
    </row>
    <row r="19" spans="1:14" x14ac:dyDescent="0.25">
      <c r="A19" s="107">
        <v>15</v>
      </c>
      <c r="B19" s="107" t="s">
        <v>236</v>
      </c>
      <c r="C19" s="107" t="s">
        <v>237</v>
      </c>
      <c r="D19" s="107">
        <v>15</v>
      </c>
      <c r="E19" s="107" t="s">
        <v>238</v>
      </c>
      <c r="F19" s="108" t="s">
        <v>170</v>
      </c>
      <c r="G19" s="108">
        <v>1</v>
      </c>
      <c r="H19" s="108" t="s">
        <v>171</v>
      </c>
      <c r="I19" s="108" t="s">
        <v>171</v>
      </c>
      <c r="K19" s="118"/>
      <c r="L19" s="90"/>
      <c r="M19" s="119" t="s">
        <v>239</v>
      </c>
      <c r="N19" s="120" t="str">
        <f>IF(L4=N5+N14+N15,"ок","ошибка")</f>
        <v>ошибка</v>
      </c>
    </row>
    <row r="20" spans="1:14" x14ac:dyDescent="0.25">
      <c r="A20" s="107">
        <v>16</v>
      </c>
      <c r="B20" s="107" t="s">
        <v>240</v>
      </c>
      <c r="C20" s="107" t="s">
        <v>241</v>
      </c>
      <c r="D20" s="107">
        <v>15</v>
      </c>
      <c r="E20" s="107" t="s">
        <v>242</v>
      </c>
      <c r="F20" s="108" t="s">
        <v>170</v>
      </c>
      <c r="G20" s="108">
        <v>1</v>
      </c>
      <c r="H20" s="108" t="s">
        <v>171</v>
      </c>
      <c r="I20" s="108" t="s">
        <v>171</v>
      </c>
      <c r="K20" s="118"/>
      <c r="L20" s="90"/>
      <c r="M20" s="119" t="s">
        <v>243</v>
      </c>
      <c r="N20" s="120" t="str">
        <f>IF(L4=N3,"ок","ошибка")</f>
        <v>ошибка</v>
      </c>
    </row>
    <row r="21" spans="1:14" ht="16.5" thickBot="1" x14ac:dyDescent="0.3">
      <c r="A21" s="107">
        <v>17</v>
      </c>
      <c r="B21" s="107" t="s">
        <v>244</v>
      </c>
      <c r="C21" s="107" t="s">
        <v>245</v>
      </c>
      <c r="D21" s="107">
        <v>15</v>
      </c>
      <c r="E21" s="107" t="s">
        <v>246</v>
      </c>
      <c r="F21" s="108" t="s">
        <v>170</v>
      </c>
      <c r="G21" s="108">
        <v>1</v>
      </c>
      <c r="H21" s="108" t="s">
        <v>171</v>
      </c>
      <c r="I21" s="108" t="s">
        <v>171</v>
      </c>
      <c r="K21" s="121"/>
      <c r="L21" s="122"/>
      <c r="M21" s="123" t="s">
        <v>247</v>
      </c>
      <c r="N21" s="124" t="str">
        <f>IF(SUM(P5:Q8)=N1,"ок","ошибка")</f>
        <v>ок</v>
      </c>
    </row>
    <row r="22" spans="1:14" x14ac:dyDescent="0.25">
      <c r="A22" s="107">
        <v>18</v>
      </c>
      <c r="B22" s="107" t="s">
        <v>248</v>
      </c>
      <c r="C22" s="107" t="s">
        <v>249</v>
      </c>
      <c r="D22" s="107">
        <v>15</v>
      </c>
      <c r="E22" s="107" t="s">
        <v>250</v>
      </c>
      <c r="F22" s="108" t="s">
        <v>170</v>
      </c>
      <c r="G22" s="108">
        <v>1</v>
      </c>
      <c r="H22" s="108" t="s">
        <v>171</v>
      </c>
      <c r="I22" s="108" t="s">
        <v>171</v>
      </c>
    </row>
    <row r="23" spans="1:14" x14ac:dyDescent="0.25">
      <c r="A23" s="107">
        <v>19</v>
      </c>
      <c r="B23" s="107" t="s">
        <v>251</v>
      </c>
      <c r="C23" s="107" t="s">
        <v>252</v>
      </c>
      <c r="D23" s="107">
        <v>15</v>
      </c>
      <c r="E23" s="107" t="s">
        <v>253</v>
      </c>
      <c r="F23" s="108" t="s">
        <v>170</v>
      </c>
      <c r="G23" s="108">
        <v>1</v>
      </c>
      <c r="H23" s="108" t="s">
        <v>171</v>
      </c>
      <c r="I23" s="108" t="s">
        <v>171</v>
      </c>
    </row>
    <row r="24" spans="1:14" x14ac:dyDescent="0.25">
      <c r="A24" s="107">
        <v>20</v>
      </c>
      <c r="B24" s="107" t="s">
        <v>254</v>
      </c>
      <c r="C24" s="107" t="s">
        <v>255</v>
      </c>
      <c r="D24" s="107">
        <v>15</v>
      </c>
      <c r="E24" s="107" t="s">
        <v>256</v>
      </c>
      <c r="F24" s="108" t="s">
        <v>170</v>
      </c>
      <c r="G24" s="108">
        <v>1</v>
      </c>
      <c r="H24" s="108" t="s">
        <v>171</v>
      </c>
      <c r="I24" s="108" t="s">
        <v>171</v>
      </c>
    </row>
    <row r="25" spans="1:14" x14ac:dyDescent="0.25">
      <c r="A25" s="107">
        <v>21</v>
      </c>
      <c r="B25" s="107" t="s">
        <v>257</v>
      </c>
      <c r="C25" s="107" t="s">
        <v>258</v>
      </c>
      <c r="D25" s="107">
        <v>15</v>
      </c>
      <c r="E25" s="107" t="s">
        <v>259</v>
      </c>
      <c r="F25" s="108" t="s">
        <v>170</v>
      </c>
      <c r="G25" s="108">
        <v>2</v>
      </c>
      <c r="H25" s="108" t="s">
        <v>183</v>
      </c>
      <c r="I25" s="108" t="s">
        <v>195</v>
      </c>
    </row>
    <row r="26" spans="1:14" x14ac:dyDescent="0.25">
      <c r="A26" s="107">
        <v>22</v>
      </c>
      <c r="B26" s="107" t="s">
        <v>260</v>
      </c>
      <c r="C26" s="107" t="s">
        <v>261</v>
      </c>
      <c r="D26" s="107">
        <v>7.5</v>
      </c>
      <c r="E26" s="107" t="s">
        <v>262</v>
      </c>
      <c r="F26" s="108" t="s">
        <v>170</v>
      </c>
      <c r="G26" s="108">
        <v>2</v>
      </c>
      <c r="H26" s="108" t="s">
        <v>183</v>
      </c>
      <c r="I26" s="108" t="s">
        <v>195</v>
      </c>
    </row>
    <row r="27" spans="1:14" x14ac:dyDescent="0.25">
      <c r="A27" s="107">
        <v>23</v>
      </c>
      <c r="B27" s="107" t="s">
        <v>263</v>
      </c>
      <c r="C27" s="107" t="s">
        <v>264</v>
      </c>
      <c r="D27" s="107">
        <v>15</v>
      </c>
      <c r="E27" s="107" t="s">
        <v>265</v>
      </c>
      <c r="F27" s="108" t="s">
        <v>170</v>
      </c>
      <c r="G27" s="108">
        <v>1</v>
      </c>
      <c r="H27" s="108" t="s">
        <v>171</v>
      </c>
      <c r="I27" s="108" t="s">
        <v>171</v>
      </c>
    </row>
    <row r="28" spans="1:14" x14ac:dyDescent="0.25">
      <c r="A28" s="107">
        <v>24</v>
      </c>
      <c r="B28" s="107" t="s">
        <v>266</v>
      </c>
      <c r="C28" s="107" t="s">
        <v>267</v>
      </c>
      <c r="D28" s="107">
        <v>15</v>
      </c>
      <c r="E28" s="107" t="s">
        <v>268</v>
      </c>
      <c r="F28" s="108" t="s">
        <v>170</v>
      </c>
      <c r="G28" s="108">
        <v>1</v>
      </c>
      <c r="H28" s="108" t="s">
        <v>171</v>
      </c>
      <c r="I28" s="108" t="s">
        <v>171</v>
      </c>
    </row>
    <row r="29" spans="1:14" x14ac:dyDescent="0.25">
      <c r="A29" s="107">
        <v>25</v>
      </c>
      <c r="B29" s="107" t="s">
        <v>269</v>
      </c>
      <c r="C29" s="107" t="s">
        <v>270</v>
      </c>
      <c r="D29" s="107">
        <v>9</v>
      </c>
      <c r="E29" s="107" t="s">
        <v>271</v>
      </c>
      <c r="F29" s="108" t="s">
        <v>170</v>
      </c>
      <c r="G29" s="108">
        <v>1</v>
      </c>
      <c r="H29" s="108" t="s">
        <v>171</v>
      </c>
      <c r="I29" s="108" t="s">
        <v>171</v>
      </c>
    </row>
    <row r="30" spans="1:14" x14ac:dyDescent="0.25">
      <c r="A30" s="107">
        <v>26</v>
      </c>
      <c r="B30" s="107" t="s">
        <v>272</v>
      </c>
      <c r="C30" s="107" t="s">
        <v>273</v>
      </c>
      <c r="D30" s="107">
        <v>15</v>
      </c>
      <c r="E30" s="107" t="s">
        <v>274</v>
      </c>
      <c r="F30" s="108" t="s">
        <v>170</v>
      </c>
      <c r="G30" s="108">
        <v>1</v>
      </c>
      <c r="H30" s="108" t="s">
        <v>171</v>
      </c>
      <c r="I30" s="108" t="s">
        <v>171</v>
      </c>
    </row>
    <row r="31" spans="1:14" x14ac:dyDescent="0.25">
      <c r="A31" s="107">
        <v>27</v>
      </c>
      <c r="B31" s="107" t="s">
        <v>275</v>
      </c>
      <c r="C31" s="107" t="s">
        <v>276</v>
      </c>
      <c r="D31" s="107">
        <v>1.1000000000000001</v>
      </c>
      <c r="E31" s="107" t="s">
        <v>277</v>
      </c>
      <c r="F31" s="108" t="s">
        <v>170</v>
      </c>
      <c r="G31" s="108">
        <v>1</v>
      </c>
      <c r="H31" s="108" t="s">
        <v>171</v>
      </c>
      <c r="I31" s="108" t="s">
        <v>171</v>
      </c>
    </row>
    <row r="32" spans="1:14" x14ac:dyDescent="0.25">
      <c r="A32" s="107">
        <v>28</v>
      </c>
      <c r="B32" s="107" t="s">
        <v>278</v>
      </c>
      <c r="C32" s="107" t="s">
        <v>279</v>
      </c>
      <c r="D32" s="107">
        <v>15</v>
      </c>
      <c r="E32" s="107" t="s">
        <v>280</v>
      </c>
      <c r="F32" s="108" t="s">
        <v>170</v>
      </c>
      <c r="G32" s="108">
        <v>1</v>
      </c>
      <c r="H32" s="108" t="s">
        <v>171</v>
      </c>
      <c r="I32" s="108" t="s">
        <v>171</v>
      </c>
    </row>
    <row r="33" spans="1:9" x14ac:dyDescent="0.25">
      <c r="A33" s="107">
        <v>29</v>
      </c>
      <c r="B33" s="107" t="s">
        <v>281</v>
      </c>
      <c r="C33" s="107" t="s">
        <v>282</v>
      </c>
      <c r="D33" s="107">
        <v>15</v>
      </c>
      <c r="E33" s="107" t="s">
        <v>283</v>
      </c>
      <c r="F33" s="108" t="s">
        <v>170</v>
      </c>
      <c r="G33" s="108">
        <v>1</v>
      </c>
      <c r="H33" s="108" t="s">
        <v>171</v>
      </c>
      <c r="I33" s="108" t="s">
        <v>171</v>
      </c>
    </row>
    <row r="34" spans="1:9" x14ac:dyDescent="0.25">
      <c r="A34" s="107">
        <v>30</v>
      </c>
      <c r="B34" s="107" t="s">
        <v>284</v>
      </c>
      <c r="C34" s="107" t="s">
        <v>285</v>
      </c>
      <c r="D34" s="107">
        <v>15</v>
      </c>
      <c r="E34" s="107" t="s">
        <v>286</v>
      </c>
      <c r="F34" s="108" t="s">
        <v>170</v>
      </c>
      <c r="G34" s="108">
        <v>1</v>
      </c>
      <c r="H34" s="108" t="s">
        <v>171</v>
      </c>
      <c r="I34" s="108" t="s">
        <v>171</v>
      </c>
    </row>
    <row r="35" spans="1:9" x14ac:dyDescent="0.25">
      <c r="A35" s="107">
        <v>31</v>
      </c>
      <c r="B35" s="107" t="s">
        <v>287</v>
      </c>
      <c r="C35" s="107" t="s">
        <v>288</v>
      </c>
      <c r="D35" s="107">
        <v>15</v>
      </c>
      <c r="E35" s="107" t="s">
        <v>289</v>
      </c>
      <c r="F35" s="108" t="s">
        <v>170</v>
      </c>
      <c r="G35" s="108">
        <v>1</v>
      </c>
      <c r="H35" s="108" t="s">
        <v>171</v>
      </c>
      <c r="I35" s="108" t="s">
        <v>171</v>
      </c>
    </row>
    <row r="36" spans="1:9" x14ac:dyDescent="0.25">
      <c r="A36" s="107">
        <v>32</v>
      </c>
      <c r="B36" s="107" t="s">
        <v>290</v>
      </c>
      <c r="C36" s="107" t="s">
        <v>291</v>
      </c>
      <c r="D36" s="107">
        <v>5</v>
      </c>
      <c r="E36" s="107" t="s">
        <v>292</v>
      </c>
      <c r="F36" s="108" t="s">
        <v>170</v>
      </c>
      <c r="G36" s="108">
        <v>1</v>
      </c>
      <c r="H36" s="108" t="s">
        <v>171</v>
      </c>
      <c r="I36" s="108" t="s">
        <v>171</v>
      </c>
    </row>
    <row r="37" spans="1:9" x14ac:dyDescent="0.25">
      <c r="A37" s="107">
        <v>33</v>
      </c>
      <c r="B37" s="107" t="s">
        <v>293</v>
      </c>
      <c r="C37" s="107" t="s">
        <v>294</v>
      </c>
      <c r="D37" s="107">
        <v>15</v>
      </c>
      <c r="E37" s="107" t="s">
        <v>295</v>
      </c>
      <c r="F37" s="108" t="s">
        <v>170</v>
      </c>
      <c r="G37" s="108">
        <v>1</v>
      </c>
      <c r="H37" s="108" t="s">
        <v>171</v>
      </c>
      <c r="I37" s="108" t="s">
        <v>171</v>
      </c>
    </row>
    <row r="38" spans="1:9" x14ac:dyDescent="0.25">
      <c r="A38" s="107">
        <v>34</v>
      </c>
      <c r="B38" s="107" t="s">
        <v>296</v>
      </c>
      <c r="C38" s="107" t="s">
        <v>297</v>
      </c>
      <c r="D38" s="107">
        <v>5</v>
      </c>
      <c r="E38" s="107" t="s">
        <v>298</v>
      </c>
      <c r="F38" s="108" t="s">
        <v>170</v>
      </c>
      <c r="G38" s="108">
        <v>1</v>
      </c>
      <c r="H38" s="108" t="s">
        <v>171</v>
      </c>
      <c r="I38" s="108" t="s">
        <v>171</v>
      </c>
    </row>
    <row r="39" spans="1:9" x14ac:dyDescent="0.25">
      <c r="A39" s="107">
        <v>35</v>
      </c>
      <c r="B39" s="107" t="s">
        <v>299</v>
      </c>
      <c r="C39" s="107" t="s">
        <v>300</v>
      </c>
      <c r="D39" s="107">
        <v>15</v>
      </c>
      <c r="E39" s="107" t="s">
        <v>301</v>
      </c>
      <c r="F39" s="108" t="s">
        <v>170</v>
      </c>
      <c r="G39" s="108">
        <v>1</v>
      </c>
      <c r="H39" s="108" t="s">
        <v>171</v>
      </c>
      <c r="I39" s="108" t="s">
        <v>171</v>
      </c>
    </row>
    <row r="40" spans="1:9" x14ac:dyDescent="0.25">
      <c r="A40" s="107">
        <v>36</v>
      </c>
      <c r="B40" s="107" t="s">
        <v>302</v>
      </c>
      <c r="C40" s="107" t="s">
        <v>303</v>
      </c>
      <c r="D40" s="107">
        <v>15</v>
      </c>
      <c r="E40" s="107" t="s">
        <v>304</v>
      </c>
      <c r="F40" s="108" t="s">
        <v>170</v>
      </c>
      <c r="G40" s="108">
        <v>1</v>
      </c>
      <c r="H40" s="108" t="s">
        <v>171</v>
      </c>
      <c r="I40" s="108" t="s">
        <v>171</v>
      </c>
    </row>
    <row r="41" spans="1:9" x14ac:dyDescent="0.25">
      <c r="A41" s="107">
        <v>37</v>
      </c>
      <c r="B41" s="107" t="s">
        <v>305</v>
      </c>
      <c r="C41" s="107" t="s">
        <v>306</v>
      </c>
      <c r="D41" s="107">
        <v>15</v>
      </c>
      <c r="E41" s="107" t="s">
        <v>307</v>
      </c>
      <c r="F41" s="108" t="s">
        <v>170</v>
      </c>
      <c r="G41" s="108">
        <v>1</v>
      </c>
      <c r="H41" s="108" t="s">
        <v>171</v>
      </c>
      <c r="I41" s="108" t="s">
        <v>171</v>
      </c>
    </row>
    <row r="42" spans="1:9" x14ac:dyDescent="0.25">
      <c r="A42" s="107">
        <v>38</v>
      </c>
      <c r="B42" s="107" t="s">
        <v>308</v>
      </c>
      <c r="C42" s="107" t="s">
        <v>309</v>
      </c>
      <c r="D42" s="107">
        <v>15</v>
      </c>
      <c r="E42" s="107" t="s">
        <v>310</v>
      </c>
      <c r="F42" s="108" t="s">
        <v>170</v>
      </c>
      <c r="G42" s="108">
        <v>1</v>
      </c>
      <c r="H42" s="108" t="s">
        <v>171</v>
      </c>
      <c r="I42" s="108" t="s">
        <v>171</v>
      </c>
    </row>
    <row r="43" spans="1:9" x14ac:dyDescent="0.25">
      <c r="A43" s="107">
        <v>39</v>
      </c>
      <c r="B43" s="107" t="s">
        <v>311</v>
      </c>
      <c r="C43" s="107" t="s">
        <v>312</v>
      </c>
      <c r="D43" s="107">
        <v>15</v>
      </c>
      <c r="E43" s="107" t="s">
        <v>313</v>
      </c>
      <c r="F43" s="108" t="s">
        <v>170</v>
      </c>
      <c r="G43" s="108">
        <v>1</v>
      </c>
      <c r="H43" s="108" t="s">
        <v>171</v>
      </c>
      <c r="I43" s="108" t="s">
        <v>171</v>
      </c>
    </row>
    <row r="44" spans="1:9" x14ac:dyDescent="0.25">
      <c r="A44" s="107">
        <v>40</v>
      </c>
      <c r="B44" s="107" t="s">
        <v>314</v>
      </c>
      <c r="C44" s="107" t="s">
        <v>315</v>
      </c>
      <c r="D44" s="107">
        <v>15</v>
      </c>
      <c r="E44" s="107" t="s">
        <v>316</v>
      </c>
      <c r="F44" s="108" t="s">
        <v>170</v>
      </c>
      <c r="G44" s="108">
        <v>1</v>
      </c>
      <c r="H44" s="108" t="s">
        <v>171</v>
      </c>
      <c r="I44" s="108" t="s">
        <v>171</v>
      </c>
    </row>
    <row r="45" spans="1:9" x14ac:dyDescent="0.25">
      <c r="A45" s="107">
        <v>41</v>
      </c>
      <c r="B45" s="107" t="s">
        <v>317</v>
      </c>
      <c r="C45" s="107" t="s">
        <v>318</v>
      </c>
      <c r="D45" s="107">
        <v>15</v>
      </c>
      <c r="E45" s="107" t="s">
        <v>319</v>
      </c>
      <c r="F45" s="108" t="s">
        <v>170</v>
      </c>
      <c r="G45" s="108">
        <v>1</v>
      </c>
      <c r="H45" s="108" t="s">
        <v>171</v>
      </c>
      <c r="I45" s="108" t="s">
        <v>171</v>
      </c>
    </row>
    <row r="46" spans="1:9" x14ac:dyDescent="0.25">
      <c r="A46" s="107">
        <v>42</v>
      </c>
      <c r="B46" s="107" t="s">
        <v>320</v>
      </c>
      <c r="C46" s="107" t="s">
        <v>321</v>
      </c>
      <c r="D46" s="107">
        <v>15</v>
      </c>
      <c r="E46" s="107" t="s">
        <v>322</v>
      </c>
      <c r="F46" s="108" t="s">
        <v>170</v>
      </c>
      <c r="G46" s="108">
        <v>1</v>
      </c>
      <c r="H46" s="108" t="s">
        <v>171</v>
      </c>
      <c r="I46" s="108" t="s">
        <v>171</v>
      </c>
    </row>
    <row r="47" spans="1:9" x14ac:dyDescent="0.25">
      <c r="A47" s="107">
        <v>43</v>
      </c>
      <c r="B47" s="107" t="s">
        <v>323</v>
      </c>
      <c r="C47" s="107" t="s">
        <v>324</v>
      </c>
      <c r="D47" s="107">
        <v>15</v>
      </c>
      <c r="E47" s="107" t="s">
        <v>325</v>
      </c>
      <c r="F47" s="108" t="s">
        <v>170</v>
      </c>
      <c r="G47" s="108">
        <v>1</v>
      </c>
      <c r="H47" s="108" t="s">
        <v>171</v>
      </c>
      <c r="I47" s="108" t="s">
        <v>171</v>
      </c>
    </row>
    <row r="48" spans="1:9" x14ac:dyDescent="0.25">
      <c r="A48" s="107">
        <v>44</v>
      </c>
      <c r="B48" s="107" t="s">
        <v>326</v>
      </c>
      <c r="C48" s="107" t="s">
        <v>327</v>
      </c>
      <c r="D48" s="107">
        <v>15</v>
      </c>
      <c r="E48" s="107" t="s">
        <v>328</v>
      </c>
      <c r="F48" s="108" t="s">
        <v>170</v>
      </c>
      <c r="G48" s="108">
        <v>1</v>
      </c>
      <c r="H48" s="108" t="s">
        <v>171</v>
      </c>
      <c r="I48" s="108" t="s">
        <v>171</v>
      </c>
    </row>
    <row r="49" spans="1:9" x14ac:dyDescent="0.25">
      <c r="A49" s="107">
        <v>45</v>
      </c>
      <c r="B49" s="107" t="s">
        <v>329</v>
      </c>
      <c r="C49" s="107" t="s">
        <v>330</v>
      </c>
      <c r="D49" s="107">
        <v>15</v>
      </c>
      <c r="E49" s="107" t="s">
        <v>331</v>
      </c>
      <c r="F49" s="108" t="s">
        <v>170</v>
      </c>
      <c r="G49" s="108">
        <v>2</v>
      </c>
      <c r="H49" s="108" t="s">
        <v>172</v>
      </c>
      <c r="I49" s="108" t="s">
        <v>195</v>
      </c>
    </row>
    <row r="50" spans="1:9" x14ac:dyDescent="0.25">
      <c r="A50" s="107">
        <v>46</v>
      </c>
      <c r="B50" s="107" t="s">
        <v>332</v>
      </c>
      <c r="C50" s="107" t="s">
        <v>333</v>
      </c>
      <c r="D50" s="107">
        <v>15</v>
      </c>
      <c r="E50" s="107" t="s">
        <v>334</v>
      </c>
      <c r="F50" s="108" t="s">
        <v>170</v>
      </c>
      <c r="G50" s="108">
        <v>2</v>
      </c>
      <c r="H50" s="108" t="s">
        <v>183</v>
      </c>
      <c r="I50" s="108" t="s">
        <v>195</v>
      </c>
    </row>
    <row r="51" spans="1:9" x14ac:dyDescent="0.25">
      <c r="A51" s="107">
        <v>47</v>
      </c>
      <c r="B51" s="107" t="s">
        <v>335</v>
      </c>
      <c r="C51" s="107" t="s">
        <v>336</v>
      </c>
      <c r="D51" s="107">
        <v>5</v>
      </c>
      <c r="E51" s="107" t="s">
        <v>337</v>
      </c>
      <c r="F51" s="108" t="s">
        <v>170</v>
      </c>
      <c r="G51" s="108">
        <v>2</v>
      </c>
      <c r="H51" s="108" t="s">
        <v>172</v>
      </c>
      <c r="I51" s="108" t="s">
        <v>195</v>
      </c>
    </row>
    <row r="52" spans="1:9" x14ac:dyDescent="0.25">
      <c r="A52" s="107">
        <v>48</v>
      </c>
      <c r="B52" s="107" t="s">
        <v>338</v>
      </c>
      <c r="C52" s="107" t="s">
        <v>339</v>
      </c>
      <c r="D52" s="107">
        <v>6</v>
      </c>
      <c r="E52" s="107" t="s">
        <v>337</v>
      </c>
      <c r="F52" s="108" t="s">
        <v>170</v>
      </c>
      <c r="G52" s="108">
        <v>2</v>
      </c>
      <c r="H52" s="108" t="s">
        <v>183</v>
      </c>
      <c r="I52" s="108" t="s">
        <v>195</v>
      </c>
    </row>
    <row r="53" spans="1:9" x14ac:dyDescent="0.25">
      <c r="A53" s="107">
        <v>49</v>
      </c>
      <c r="B53" s="107" t="s">
        <v>340</v>
      </c>
      <c r="C53" s="107" t="s">
        <v>341</v>
      </c>
      <c r="D53" s="107">
        <v>15</v>
      </c>
      <c r="E53" s="107" t="s">
        <v>342</v>
      </c>
      <c r="F53" s="108" t="s">
        <v>170</v>
      </c>
      <c r="G53" s="108">
        <v>2</v>
      </c>
      <c r="H53" s="108" t="s">
        <v>171</v>
      </c>
      <c r="I53" s="108" t="s">
        <v>171</v>
      </c>
    </row>
    <row r="54" spans="1:9" x14ac:dyDescent="0.25">
      <c r="A54" s="107">
        <v>50</v>
      </c>
      <c r="B54" s="107" t="s">
        <v>343</v>
      </c>
      <c r="C54" s="107" t="s">
        <v>344</v>
      </c>
      <c r="D54" s="107">
        <v>5</v>
      </c>
      <c r="E54" s="107" t="s">
        <v>345</v>
      </c>
      <c r="F54" s="108" t="s">
        <v>170</v>
      </c>
      <c r="G54" s="108">
        <v>2</v>
      </c>
      <c r="H54" s="108" t="s">
        <v>172</v>
      </c>
      <c r="I54" s="108" t="s">
        <v>195</v>
      </c>
    </row>
    <row r="55" spans="1:9" x14ac:dyDescent="0.25">
      <c r="A55" s="107">
        <v>51</v>
      </c>
      <c r="B55" s="107" t="s">
        <v>346</v>
      </c>
      <c r="C55" s="107" t="s">
        <v>347</v>
      </c>
      <c r="D55" s="107">
        <v>15</v>
      </c>
      <c r="E55" s="107" t="s">
        <v>348</v>
      </c>
      <c r="F55" s="108" t="s">
        <v>170</v>
      </c>
      <c r="G55" s="108">
        <v>2</v>
      </c>
      <c r="H55" s="108" t="s">
        <v>183</v>
      </c>
      <c r="I55" s="108" t="s">
        <v>195</v>
      </c>
    </row>
    <row r="56" spans="1:9" x14ac:dyDescent="0.25">
      <c r="A56" s="107">
        <v>52</v>
      </c>
      <c r="B56" s="107" t="s">
        <v>349</v>
      </c>
      <c r="C56" s="107" t="s">
        <v>350</v>
      </c>
      <c r="D56" s="107">
        <v>15</v>
      </c>
      <c r="E56" s="107" t="s">
        <v>351</v>
      </c>
      <c r="F56" s="108" t="s">
        <v>170</v>
      </c>
      <c r="G56" s="108">
        <v>2</v>
      </c>
      <c r="H56" s="108" t="s">
        <v>183</v>
      </c>
      <c r="I56" s="108" t="s">
        <v>195</v>
      </c>
    </row>
    <row r="57" spans="1:9" x14ac:dyDescent="0.25">
      <c r="A57" s="107">
        <v>53</v>
      </c>
      <c r="B57" s="107" t="s">
        <v>352</v>
      </c>
      <c r="C57" s="107" t="s">
        <v>353</v>
      </c>
      <c r="D57" s="107">
        <v>15</v>
      </c>
      <c r="E57" s="107" t="s">
        <v>348</v>
      </c>
      <c r="F57" s="108" t="s">
        <v>170</v>
      </c>
      <c r="G57" s="108">
        <v>2</v>
      </c>
      <c r="H57" s="108" t="s">
        <v>183</v>
      </c>
      <c r="I57" s="108" t="s">
        <v>195</v>
      </c>
    </row>
    <row r="58" spans="1:9" x14ac:dyDescent="0.25">
      <c r="A58" s="107">
        <v>54</v>
      </c>
      <c r="B58" s="107" t="s">
        <v>354</v>
      </c>
      <c r="C58" s="107" t="s">
        <v>355</v>
      </c>
      <c r="D58" s="107">
        <v>15</v>
      </c>
      <c r="E58" s="107" t="s">
        <v>337</v>
      </c>
      <c r="F58" s="108" t="s">
        <v>170</v>
      </c>
      <c r="G58" s="108">
        <v>1</v>
      </c>
      <c r="H58" s="108" t="s">
        <v>171</v>
      </c>
      <c r="I58" s="108" t="s">
        <v>171</v>
      </c>
    </row>
    <row r="59" spans="1:9" x14ac:dyDescent="0.25">
      <c r="A59" s="107">
        <v>55</v>
      </c>
      <c r="B59" s="107" t="s">
        <v>356</v>
      </c>
      <c r="C59" s="107" t="s">
        <v>357</v>
      </c>
      <c r="D59" s="107">
        <v>10</v>
      </c>
      <c r="E59" s="107" t="s">
        <v>358</v>
      </c>
      <c r="F59" s="108" t="s">
        <v>170</v>
      </c>
      <c r="G59" s="108">
        <v>1</v>
      </c>
      <c r="H59" s="108" t="s">
        <v>171</v>
      </c>
      <c r="I59" s="108" t="s">
        <v>171</v>
      </c>
    </row>
    <row r="60" spans="1:9" x14ac:dyDescent="0.25">
      <c r="A60" s="107">
        <v>56</v>
      </c>
      <c r="B60" s="107" t="s">
        <v>359</v>
      </c>
      <c r="C60" s="107" t="s">
        <v>360</v>
      </c>
      <c r="D60" s="107">
        <v>15</v>
      </c>
      <c r="E60" s="107" t="s">
        <v>361</v>
      </c>
      <c r="F60" s="108" t="s">
        <v>170</v>
      </c>
      <c r="G60" s="108">
        <v>1</v>
      </c>
      <c r="H60" s="108" t="s">
        <v>171</v>
      </c>
      <c r="I60" s="108" t="s">
        <v>171</v>
      </c>
    </row>
    <row r="61" spans="1:9" x14ac:dyDescent="0.25">
      <c r="A61" s="107">
        <v>57</v>
      </c>
      <c r="B61" s="107" t="s">
        <v>362</v>
      </c>
      <c r="C61" s="107" t="s">
        <v>363</v>
      </c>
      <c r="D61" s="107">
        <v>6</v>
      </c>
      <c r="E61" s="107" t="s">
        <v>364</v>
      </c>
      <c r="F61" s="108" t="s">
        <v>170</v>
      </c>
      <c r="G61" s="108">
        <v>1</v>
      </c>
      <c r="H61" s="108" t="s">
        <v>171</v>
      </c>
      <c r="I61" s="108" t="s">
        <v>171</v>
      </c>
    </row>
    <row r="62" spans="1:9" x14ac:dyDescent="0.25">
      <c r="A62" s="107">
        <v>58</v>
      </c>
      <c r="B62" s="107" t="s">
        <v>365</v>
      </c>
      <c r="C62" s="107" t="s">
        <v>366</v>
      </c>
      <c r="D62" s="107">
        <v>5</v>
      </c>
      <c r="E62" s="107" t="s">
        <v>367</v>
      </c>
      <c r="F62" s="108" t="s">
        <v>170</v>
      </c>
      <c r="G62" s="108">
        <v>1</v>
      </c>
      <c r="H62" s="108" t="s">
        <v>171</v>
      </c>
      <c r="I62" s="108" t="s">
        <v>171</v>
      </c>
    </row>
    <row r="63" spans="1:9" x14ac:dyDescent="0.25">
      <c r="A63" s="107">
        <v>59</v>
      </c>
      <c r="B63" s="107" t="s">
        <v>368</v>
      </c>
      <c r="C63" s="107" t="s">
        <v>369</v>
      </c>
      <c r="D63" s="107">
        <v>6</v>
      </c>
      <c r="E63" s="107" t="s">
        <v>370</v>
      </c>
      <c r="F63" s="108" t="s">
        <v>170</v>
      </c>
      <c r="G63" s="108">
        <v>1</v>
      </c>
      <c r="H63" s="108" t="s">
        <v>171</v>
      </c>
      <c r="I63" s="108" t="s">
        <v>171</v>
      </c>
    </row>
    <row r="64" spans="1:9" x14ac:dyDescent="0.25">
      <c r="A64" s="107">
        <v>60</v>
      </c>
      <c r="B64" s="107" t="s">
        <v>371</v>
      </c>
      <c r="C64" s="107" t="s">
        <v>372</v>
      </c>
      <c r="D64" s="107">
        <v>5</v>
      </c>
      <c r="E64" s="107" t="s">
        <v>373</v>
      </c>
      <c r="F64" s="108" t="s">
        <v>170</v>
      </c>
      <c r="G64" s="108">
        <v>1</v>
      </c>
      <c r="H64" s="108" t="s">
        <v>171</v>
      </c>
      <c r="I64" s="108" t="s">
        <v>171</v>
      </c>
    </row>
    <row r="65" spans="1:9" x14ac:dyDescent="0.25">
      <c r="A65" s="107">
        <v>61</v>
      </c>
      <c r="B65" s="107" t="s">
        <v>374</v>
      </c>
      <c r="C65" s="107" t="s">
        <v>375</v>
      </c>
      <c r="D65" s="107">
        <v>15</v>
      </c>
      <c r="E65" s="107" t="s">
        <v>376</v>
      </c>
      <c r="F65" s="108" t="s">
        <v>170</v>
      </c>
      <c r="G65" s="108">
        <v>1</v>
      </c>
      <c r="H65" s="108" t="s">
        <v>171</v>
      </c>
      <c r="I65" s="108" t="s">
        <v>171</v>
      </c>
    </row>
    <row r="66" spans="1:9" x14ac:dyDescent="0.25">
      <c r="A66" s="107">
        <v>62</v>
      </c>
      <c r="B66" s="107" t="s">
        <v>377</v>
      </c>
      <c r="C66" s="107" t="s">
        <v>378</v>
      </c>
      <c r="D66" s="107">
        <v>15</v>
      </c>
      <c r="E66" s="107" t="s">
        <v>379</v>
      </c>
      <c r="F66" s="108" t="s">
        <v>179</v>
      </c>
      <c r="G66" s="108">
        <v>1</v>
      </c>
      <c r="H66" s="108" t="s">
        <v>171</v>
      </c>
      <c r="I66" s="108" t="s">
        <v>171</v>
      </c>
    </row>
    <row r="67" spans="1:9" x14ac:dyDescent="0.25">
      <c r="A67" s="107">
        <v>63</v>
      </c>
      <c r="B67" s="107" t="s">
        <v>380</v>
      </c>
      <c r="C67" s="107" t="s">
        <v>381</v>
      </c>
      <c r="D67" s="107">
        <v>15</v>
      </c>
      <c r="E67" s="107" t="s">
        <v>382</v>
      </c>
      <c r="F67" s="108" t="s">
        <v>170</v>
      </c>
      <c r="G67" s="108">
        <v>1</v>
      </c>
      <c r="H67" s="108" t="s">
        <v>171</v>
      </c>
      <c r="I67" s="108" t="s">
        <v>171</v>
      </c>
    </row>
    <row r="68" spans="1:9" x14ac:dyDescent="0.25">
      <c r="A68" s="107">
        <v>64</v>
      </c>
      <c r="B68" s="107" t="s">
        <v>383</v>
      </c>
      <c r="C68" s="107" t="s">
        <v>384</v>
      </c>
      <c r="D68" s="107">
        <v>15</v>
      </c>
      <c r="E68" s="107" t="s">
        <v>385</v>
      </c>
      <c r="F68" s="108" t="s">
        <v>170</v>
      </c>
      <c r="G68" s="108">
        <v>1</v>
      </c>
      <c r="H68" s="108" t="s">
        <v>171</v>
      </c>
      <c r="I68" s="108" t="s">
        <v>171</v>
      </c>
    </row>
    <row r="69" spans="1:9" x14ac:dyDescent="0.25">
      <c r="A69" s="107">
        <v>65</v>
      </c>
      <c r="B69" s="107" t="s">
        <v>386</v>
      </c>
      <c r="C69" s="107" t="s">
        <v>387</v>
      </c>
      <c r="D69" s="107">
        <v>15</v>
      </c>
      <c r="E69" s="107" t="s">
        <v>388</v>
      </c>
      <c r="F69" s="108" t="s">
        <v>170</v>
      </c>
      <c r="G69" s="108">
        <v>1</v>
      </c>
      <c r="H69" s="108" t="s">
        <v>171</v>
      </c>
      <c r="I69" s="108" t="s">
        <v>171</v>
      </c>
    </row>
    <row r="70" spans="1:9" x14ac:dyDescent="0.25">
      <c r="A70" s="107">
        <v>66</v>
      </c>
      <c r="B70" s="107" t="s">
        <v>389</v>
      </c>
      <c r="C70" s="107" t="s">
        <v>390</v>
      </c>
      <c r="D70" s="107">
        <v>15</v>
      </c>
      <c r="E70" s="107" t="s">
        <v>391</v>
      </c>
      <c r="F70" s="108" t="s">
        <v>170</v>
      </c>
      <c r="G70" s="108">
        <v>1</v>
      </c>
      <c r="H70" s="108" t="s">
        <v>171</v>
      </c>
      <c r="I70" s="108" t="s">
        <v>171</v>
      </c>
    </row>
    <row r="71" spans="1:9" x14ac:dyDescent="0.25">
      <c r="A71" s="107">
        <v>67</v>
      </c>
      <c r="B71" s="107" t="s">
        <v>392</v>
      </c>
      <c r="C71" s="107" t="s">
        <v>393</v>
      </c>
      <c r="D71" s="107">
        <v>15</v>
      </c>
      <c r="E71" s="107" t="s">
        <v>394</v>
      </c>
      <c r="F71" s="108" t="s">
        <v>170</v>
      </c>
      <c r="G71" s="108">
        <v>1</v>
      </c>
      <c r="H71" s="108" t="s">
        <v>171</v>
      </c>
      <c r="I71" s="108" t="s">
        <v>171</v>
      </c>
    </row>
    <row r="72" spans="1:9" x14ac:dyDescent="0.25">
      <c r="A72" s="107">
        <v>68</v>
      </c>
      <c r="B72" s="107" t="s">
        <v>395</v>
      </c>
      <c r="C72" s="107" t="s">
        <v>396</v>
      </c>
      <c r="D72" s="107">
        <v>15</v>
      </c>
      <c r="E72" s="107" t="s">
        <v>397</v>
      </c>
      <c r="F72" s="108" t="s">
        <v>170</v>
      </c>
      <c r="G72" s="108">
        <v>1</v>
      </c>
      <c r="H72" s="108" t="s">
        <v>171</v>
      </c>
      <c r="I72" s="108" t="s">
        <v>171</v>
      </c>
    </row>
    <row r="73" spans="1:9" x14ac:dyDescent="0.25">
      <c r="A73" s="107">
        <v>69</v>
      </c>
      <c r="B73" s="107" t="s">
        <v>398</v>
      </c>
      <c r="C73" s="107" t="s">
        <v>399</v>
      </c>
      <c r="D73" s="107">
        <v>15</v>
      </c>
      <c r="E73" s="107" t="s">
        <v>400</v>
      </c>
      <c r="F73" s="108" t="s">
        <v>170</v>
      </c>
      <c r="G73" s="108">
        <v>1</v>
      </c>
      <c r="H73" s="108" t="s">
        <v>171</v>
      </c>
      <c r="I73" s="108" t="s">
        <v>171</v>
      </c>
    </row>
    <row r="74" spans="1:9" x14ac:dyDescent="0.25">
      <c r="A74" s="107">
        <v>70</v>
      </c>
      <c r="B74" s="107" t="s">
        <v>401</v>
      </c>
      <c r="C74" s="107" t="s">
        <v>402</v>
      </c>
      <c r="D74" s="107">
        <v>15</v>
      </c>
      <c r="E74" s="107" t="s">
        <v>403</v>
      </c>
      <c r="F74" s="108" t="s">
        <v>170</v>
      </c>
      <c r="G74" s="108">
        <v>1</v>
      </c>
      <c r="H74" s="108" t="s">
        <v>171</v>
      </c>
      <c r="I74" s="108" t="s">
        <v>171</v>
      </c>
    </row>
    <row r="75" spans="1:9" x14ac:dyDescent="0.25">
      <c r="A75" s="107">
        <v>71</v>
      </c>
      <c r="B75" s="107" t="s">
        <v>404</v>
      </c>
      <c r="C75" s="107" t="s">
        <v>405</v>
      </c>
      <c r="D75" s="107">
        <v>15</v>
      </c>
      <c r="E75" s="107" t="s">
        <v>406</v>
      </c>
      <c r="F75" s="108" t="s">
        <v>170</v>
      </c>
      <c r="G75" s="108">
        <v>2</v>
      </c>
      <c r="H75" s="108" t="s">
        <v>183</v>
      </c>
      <c r="I75" s="108" t="s">
        <v>195</v>
      </c>
    </row>
    <row r="76" spans="1:9" x14ac:dyDescent="0.25">
      <c r="A76" s="107">
        <v>72</v>
      </c>
      <c r="B76" s="107" t="s">
        <v>407</v>
      </c>
      <c r="C76" s="107" t="s">
        <v>408</v>
      </c>
      <c r="D76" s="107">
        <v>5</v>
      </c>
      <c r="E76" s="107" t="s">
        <v>409</v>
      </c>
      <c r="F76" s="108" t="s">
        <v>170</v>
      </c>
      <c r="G76" s="108">
        <v>1</v>
      </c>
      <c r="H76" s="108" t="s">
        <v>171</v>
      </c>
      <c r="I76" s="108" t="s">
        <v>171</v>
      </c>
    </row>
    <row r="77" spans="1:9" x14ac:dyDescent="0.25">
      <c r="A77" s="107">
        <v>73</v>
      </c>
      <c r="B77" s="107" t="s">
        <v>410</v>
      </c>
      <c r="C77" s="107" t="s">
        <v>411</v>
      </c>
      <c r="D77" s="107">
        <v>10</v>
      </c>
      <c r="E77" s="107" t="s">
        <v>412</v>
      </c>
      <c r="F77" s="108" t="s">
        <v>170</v>
      </c>
      <c r="G77" s="108">
        <v>1</v>
      </c>
      <c r="H77" s="108" t="s">
        <v>171</v>
      </c>
      <c r="I77" s="108" t="s">
        <v>171</v>
      </c>
    </row>
    <row r="78" spans="1:9" x14ac:dyDescent="0.25">
      <c r="A78" s="107">
        <v>74</v>
      </c>
      <c r="B78" s="107" t="s">
        <v>413</v>
      </c>
      <c r="C78" s="107" t="s">
        <v>414</v>
      </c>
      <c r="D78" s="107">
        <v>15</v>
      </c>
      <c r="E78" s="107" t="s">
        <v>415</v>
      </c>
      <c r="F78" s="108" t="s">
        <v>170</v>
      </c>
      <c r="G78" s="108">
        <v>1</v>
      </c>
      <c r="H78" s="108" t="s">
        <v>171</v>
      </c>
      <c r="I78" s="108" t="s">
        <v>171</v>
      </c>
    </row>
    <row r="79" spans="1:9" x14ac:dyDescent="0.25">
      <c r="A79" s="107">
        <v>75</v>
      </c>
      <c r="B79" s="107" t="s">
        <v>416</v>
      </c>
      <c r="C79" s="107" t="s">
        <v>417</v>
      </c>
      <c r="D79" s="107">
        <v>15</v>
      </c>
      <c r="E79" s="107" t="s">
        <v>418</v>
      </c>
      <c r="F79" s="108" t="s">
        <v>170</v>
      </c>
      <c r="G79" s="108">
        <v>1</v>
      </c>
      <c r="H79" s="108" t="s">
        <v>171</v>
      </c>
      <c r="I79" s="108" t="s">
        <v>171</v>
      </c>
    </row>
    <row r="80" spans="1:9" x14ac:dyDescent="0.25">
      <c r="A80" s="107">
        <v>76</v>
      </c>
      <c r="B80" s="107" t="s">
        <v>419</v>
      </c>
      <c r="C80" s="107" t="s">
        <v>420</v>
      </c>
      <c r="D80" s="107">
        <v>15</v>
      </c>
      <c r="E80" s="107" t="s">
        <v>421</v>
      </c>
      <c r="F80" s="108" t="s">
        <v>170</v>
      </c>
      <c r="G80" s="108">
        <v>1</v>
      </c>
      <c r="H80" s="108" t="s">
        <v>171</v>
      </c>
      <c r="I80" s="108" t="s">
        <v>171</v>
      </c>
    </row>
    <row r="81" spans="1:9" x14ac:dyDescent="0.25">
      <c r="A81" s="107">
        <v>77</v>
      </c>
      <c r="B81" s="107" t="s">
        <v>422</v>
      </c>
      <c r="C81" s="107" t="s">
        <v>423</v>
      </c>
      <c r="D81" s="107">
        <v>15</v>
      </c>
      <c r="E81" s="107" t="s">
        <v>424</v>
      </c>
      <c r="F81" s="108" t="s">
        <v>170</v>
      </c>
      <c r="G81" s="108">
        <v>1</v>
      </c>
      <c r="H81" s="108" t="s">
        <v>171</v>
      </c>
      <c r="I81" s="108" t="s">
        <v>171</v>
      </c>
    </row>
    <row r="82" spans="1:9" x14ac:dyDescent="0.25">
      <c r="A82" s="107">
        <v>78</v>
      </c>
      <c r="B82" s="107" t="s">
        <v>425</v>
      </c>
      <c r="C82" s="107" t="s">
        <v>426</v>
      </c>
      <c r="D82" s="107">
        <v>15</v>
      </c>
      <c r="E82" s="107" t="s">
        <v>427</v>
      </c>
      <c r="F82" s="108" t="s">
        <v>170</v>
      </c>
      <c r="G82" s="108">
        <v>1</v>
      </c>
      <c r="H82" s="108" t="s">
        <v>171</v>
      </c>
      <c r="I82" s="108" t="s">
        <v>171</v>
      </c>
    </row>
    <row r="83" spans="1:9" x14ac:dyDescent="0.25">
      <c r="A83" s="107">
        <v>79</v>
      </c>
      <c r="B83" s="107" t="s">
        <v>428</v>
      </c>
      <c r="C83" s="107" t="s">
        <v>429</v>
      </c>
      <c r="D83" s="107">
        <v>15</v>
      </c>
      <c r="E83" s="107" t="s">
        <v>430</v>
      </c>
      <c r="F83" s="108" t="s">
        <v>170</v>
      </c>
      <c r="G83" s="108">
        <v>1</v>
      </c>
      <c r="H83" s="108" t="s">
        <v>171</v>
      </c>
      <c r="I83" s="108" t="s">
        <v>171</v>
      </c>
    </row>
    <row r="84" spans="1:9" x14ac:dyDescent="0.25">
      <c r="A84" s="107">
        <v>80</v>
      </c>
      <c r="B84" s="107" t="s">
        <v>431</v>
      </c>
      <c r="C84" s="107" t="s">
        <v>432</v>
      </c>
      <c r="D84" s="107">
        <v>15</v>
      </c>
      <c r="E84" s="107" t="s">
        <v>433</v>
      </c>
      <c r="F84" s="108" t="s">
        <v>170</v>
      </c>
      <c r="G84" s="108">
        <v>1</v>
      </c>
      <c r="H84" s="108" t="s">
        <v>171</v>
      </c>
      <c r="I84" s="108" t="s">
        <v>171</v>
      </c>
    </row>
    <row r="85" spans="1:9" x14ac:dyDescent="0.25">
      <c r="A85" s="107">
        <v>81</v>
      </c>
      <c r="B85" s="107" t="s">
        <v>434</v>
      </c>
      <c r="C85" s="107" t="s">
        <v>435</v>
      </c>
      <c r="D85" s="107">
        <v>15</v>
      </c>
      <c r="E85" s="107" t="s">
        <v>436</v>
      </c>
      <c r="F85" s="108" t="s">
        <v>170</v>
      </c>
      <c r="G85" s="108">
        <v>1</v>
      </c>
      <c r="H85" s="108" t="s">
        <v>171</v>
      </c>
      <c r="I85" s="108" t="s">
        <v>171</v>
      </c>
    </row>
    <row r="86" spans="1:9" x14ac:dyDescent="0.25">
      <c r="A86" s="107">
        <v>82</v>
      </c>
      <c r="B86" s="107" t="s">
        <v>437</v>
      </c>
      <c r="C86" s="107" t="s">
        <v>438</v>
      </c>
      <c r="D86" s="107">
        <v>15</v>
      </c>
      <c r="E86" s="107" t="s">
        <v>439</v>
      </c>
      <c r="F86" s="108" t="s">
        <v>170</v>
      </c>
      <c r="G86" s="108">
        <v>1</v>
      </c>
      <c r="H86" s="108" t="s">
        <v>171</v>
      </c>
      <c r="I86" s="108" t="s">
        <v>171</v>
      </c>
    </row>
    <row r="87" spans="1:9" x14ac:dyDescent="0.25">
      <c r="A87" s="107">
        <v>83</v>
      </c>
      <c r="B87" s="107" t="s">
        <v>440</v>
      </c>
      <c r="C87" s="107" t="s">
        <v>441</v>
      </c>
      <c r="D87" s="107">
        <v>15</v>
      </c>
      <c r="E87" s="107" t="s">
        <v>442</v>
      </c>
      <c r="F87" s="108" t="s">
        <v>170</v>
      </c>
      <c r="G87" s="108">
        <v>1</v>
      </c>
      <c r="H87" s="108" t="s">
        <v>171</v>
      </c>
      <c r="I87" s="108" t="s">
        <v>171</v>
      </c>
    </row>
    <row r="88" spans="1:9" x14ac:dyDescent="0.25">
      <c r="A88" s="107">
        <v>84</v>
      </c>
      <c r="B88" s="107" t="s">
        <v>443</v>
      </c>
      <c r="C88" s="107" t="s">
        <v>444</v>
      </c>
      <c r="D88" s="107">
        <v>15</v>
      </c>
      <c r="E88" s="107" t="s">
        <v>445</v>
      </c>
      <c r="F88" s="108" t="s">
        <v>170</v>
      </c>
      <c r="G88" s="108">
        <v>1</v>
      </c>
      <c r="H88" s="108" t="s">
        <v>171</v>
      </c>
      <c r="I88" s="108" t="s">
        <v>171</v>
      </c>
    </row>
    <row r="89" spans="1:9" x14ac:dyDescent="0.25">
      <c r="A89" s="107">
        <v>85</v>
      </c>
      <c r="B89" s="107" t="s">
        <v>446</v>
      </c>
      <c r="C89" s="107" t="s">
        <v>447</v>
      </c>
      <c r="D89" s="107">
        <v>15</v>
      </c>
      <c r="E89" s="107" t="s">
        <v>448</v>
      </c>
      <c r="F89" s="108" t="s">
        <v>170</v>
      </c>
      <c r="G89" s="108">
        <v>1</v>
      </c>
      <c r="H89" s="108" t="s">
        <v>171</v>
      </c>
      <c r="I89" s="108" t="s">
        <v>171</v>
      </c>
    </row>
    <row r="90" spans="1:9" x14ac:dyDescent="0.25">
      <c r="A90" s="107">
        <v>86</v>
      </c>
      <c r="B90" s="107" t="s">
        <v>449</v>
      </c>
      <c r="C90" s="107" t="s">
        <v>450</v>
      </c>
      <c r="D90" s="107">
        <v>5</v>
      </c>
      <c r="E90" s="107" t="s">
        <v>451</v>
      </c>
      <c r="F90" s="108" t="s">
        <v>170</v>
      </c>
      <c r="G90" s="108">
        <v>1</v>
      </c>
      <c r="H90" s="108" t="s">
        <v>171</v>
      </c>
      <c r="I90" s="108" t="s">
        <v>171</v>
      </c>
    </row>
    <row r="91" spans="1:9" x14ac:dyDescent="0.25">
      <c r="A91" s="107">
        <v>87</v>
      </c>
      <c r="B91" s="107" t="s">
        <v>452</v>
      </c>
      <c r="C91" s="107" t="s">
        <v>453</v>
      </c>
      <c r="D91" s="107">
        <v>15</v>
      </c>
      <c r="E91" s="107" t="s">
        <v>454</v>
      </c>
      <c r="F91" s="108" t="s">
        <v>170</v>
      </c>
      <c r="G91" s="108">
        <v>1</v>
      </c>
      <c r="H91" s="108" t="s">
        <v>171</v>
      </c>
      <c r="I91" s="108" t="s">
        <v>171</v>
      </c>
    </row>
    <row r="92" spans="1:9" x14ac:dyDescent="0.25">
      <c r="A92" s="107">
        <v>88</v>
      </c>
      <c r="B92" s="107" t="s">
        <v>455</v>
      </c>
      <c r="C92" s="107" t="s">
        <v>456</v>
      </c>
      <c r="D92" s="107">
        <v>15</v>
      </c>
      <c r="E92" s="107" t="s">
        <v>457</v>
      </c>
      <c r="F92" s="108" t="s">
        <v>170</v>
      </c>
      <c r="G92" s="108">
        <v>1</v>
      </c>
      <c r="H92" s="108" t="s">
        <v>171</v>
      </c>
      <c r="I92" s="108" t="s">
        <v>171</v>
      </c>
    </row>
    <row r="93" spans="1:9" x14ac:dyDescent="0.25">
      <c r="A93" s="107">
        <v>89</v>
      </c>
      <c r="B93" s="107" t="s">
        <v>458</v>
      </c>
      <c r="C93" s="107" t="s">
        <v>459</v>
      </c>
      <c r="D93" s="107">
        <v>15</v>
      </c>
      <c r="E93" s="107" t="s">
        <v>460</v>
      </c>
      <c r="F93" s="108" t="s">
        <v>170</v>
      </c>
      <c r="G93" s="108">
        <v>1</v>
      </c>
      <c r="H93" s="108" t="s">
        <v>171</v>
      </c>
      <c r="I93" s="108" t="s">
        <v>171</v>
      </c>
    </row>
    <row r="94" spans="1:9" x14ac:dyDescent="0.25">
      <c r="A94" s="107">
        <v>90</v>
      </c>
      <c r="B94" s="107" t="s">
        <v>461</v>
      </c>
      <c r="C94" s="107" t="s">
        <v>462</v>
      </c>
      <c r="D94" s="107">
        <v>15</v>
      </c>
      <c r="E94" s="107" t="s">
        <v>463</v>
      </c>
      <c r="F94" s="108" t="s">
        <v>170</v>
      </c>
      <c r="G94" s="108">
        <v>1</v>
      </c>
      <c r="H94" s="108" t="s">
        <v>171</v>
      </c>
      <c r="I94" s="108" t="s">
        <v>171</v>
      </c>
    </row>
    <row r="95" spans="1:9" x14ac:dyDescent="0.25">
      <c r="A95" s="107">
        <v>91</v>
      </c>
      <c r="B95" s="107" t="s">
        <v>464</v>
      </c>
      <c r="C95" s="107" t="s">
        <v>465</v>
      </c>
      <c r="D95" s="107">
        <v>5</v>
      </c>
      <c r="E95" s="107" t="s">
        <v>466</v>
      </c>
      <c r="F95" s="108" t="s">
        <v>170</v>
      </c>
      <c r="G95" s="108">
        <v>1</v>
      </c>
      <c r="H95" s="108" t="s">
        <v>171</v>
      </c>
      <c r="I95" s="108" t="s">
        <v>171</v>
      </c>
    </row>
    <row r="96" spans="1:9" x14ac:dyDescent="0.25">
      <c r="A96" s="107">
        <v>92</v>
      </c>
      <c r="B96" s="107" t="s">
        <v>467</v>
      </c>
      <c r="C96" s="107" t="s">
        <v>468</v>
      </c>
      <c r="D96" s="107">
        <v>15</v>
      </c>
      <c r="E96" s="107" t="s">
        <v>469</v>
      </c>
      <c r="F96" s="108" t="s">
        <v>170</v>
      </c>
      <c r="G96" s="108">
        <v>1</v>
      </c>
      <c r="H96" s="108" t="s">
        <v>171</v>
      </c>
      <c r="I96" s="108" t="s">
        <v>171</v>
      </c>
    </row>
    <row r="97" spans="1:9" x14ac:dyDescent="0.25">
      <c r="A97" s="107">
        <v>93</v>
      </c>
      <c r="B97" s="107" t="s">
        <v>470</v>
      </c>
      <c r="C97" s="107" t="s">
        <v>471</v>
      </c>
      <c r="D97" s="107">
        <v>15</v>
      </c>
      <c r="E97" s="107" t="s">
        <v>472</v>
      </c>
      <c r="F97" s="108" t="s">
        <v>170</v>
      </c>
      <c r="G97" s="108">
        <v>1</v>
      </c>
      <c r="H97" s="108" t="s">
        <v>171</v>
      </c>
      <c r="I97" s="108" t="s">
        <v>171</v>
      </c>
    </row>
    <row r="98" spans="1:9" x14ac:dyDescent="0.25">
      <c r="A98" s="107">
        <v>94</v>
      </c>
      <c r="B98" s="107" t="s">
        <v>473</v>
      </c>
      <c r="C98" s="107" t="s">
        <v>474</v>
      </c>
      <c r="D98" s="107">
        <v>15</v>
      </c>
      <c r="E98" s="107" t="s">
        <v>475</v>
      </c>
      <c r="F98" s="108" t="s">
        <v>170</v>
      </c>
      <c r="G98" s="108">
        <v>1</v>
      </c>
      <c r="H98" s="108" t="s">
        <v>171</v>
      </c>
      <c r="I98" s="108" t="s">
        <v>171</v>
      </c>
    </row>
    <row r="99" spans="1:9" x14ac:dyDescent="0.25">
      <c r="A99" s="107">
        <v>95</v>
      </c>
      <c r="B99" s="107" t="s">
        <v>476</v>
      </c>
      <c r="C99" s="107" t="s">
        <v>477</v>
      </c>
      <c r="D99" s="107">
        <v>5</v>
      </c>
      <c r="E99" s="107" t="s">
        <v>478</v>
      </c>
      <c r="F99" s="108" t="s">
        <v>170</v>
      </c>
      <c r="G99" s="108">
        <v>1</v>
      </c>
      <c r="H99" s="108" t="s">
        <v>171</v>
      </c>
      <c r="I99" s="108" t="s">
        <v>171</v>
      </c>
    </row>
    <row r="100" spans="1:9" x14ac:dyDescent="0.25">
      <c r="A100" s="107">
        <v>96</v>
      </c>
      <c r="B100" s="107" t="s">
        <v>479</v>
      </c>
      <c r="C100" s="107" t="s">
        <v>480</v>
      </c>
      <c r="D100" s="107">
        <v>15</v>
      </c>
      <c r="E100" s="107" t="s">
        <v>481</v>
      </c>
      <c r="F100" s="108" t="s">
        <v>170</v>
      </c>
      <c r="G100" s="108">
        <v>1</v>
      </c>
      <c r="H100" s="108" t="s">
        <v>171</v>
      </c>
      <c r="I100" s="108" t="s">
        <v>171</v>
      </c>
    </row>
    <row r="101" spans="1:9" x14ac:dyDescent="0.25">
      <c r="A101" s="107">
        <v>97</v>
      </c>
      <c r="B101" s="107" t="s">
        <v>482</v>
      </c>
      <c r="C101" s="107" t="s">
        <v>483</v>
      </c>
      <c r="D101" s="107">
        <v>15</v>
      </c>
      <c r="E101" s="107" t="s">
        <v>484</v>
      </c>
      <c r="F101" s="108" t="s">
        <v>170</v>
      </c>
      <c r="G101" s="108">
        <v>1</v>
      </c>
      <c r="H101" s="108" t="s">
        <v>171</v>
      </c>
      <c r="I101" s="108" t="s">
        <v>171</v>
      </c>
    </row>
    <row r="102" spans="1:9" x14ac:dyDescent="0.25">
      <c r="A102" s="107">
        <v>98</v>
      </c>
      <c r="B102" s="107" t="s">
        <v>485</v>
      </c>
      <c r="C102" s="107" t="s">
        <v>486</v>
      </c>
      <c r="D102" s="107">
        <v>15</v>
      </c>
      <c r="E102" s="107" t="s">
        <v>487</v>
      </c>
      <c r="F102" s="108" t="s">
        <v>170</v>
      </c>
      <c r="G102" s="108">
        <v>1</v>
      </c>
      <c r="H102" s="108" t="s">
        <v>171</v>
      </c>
      <c r="I102" s="108" t="s">
        <v>171</v>
      </c>
    </row>
    <row r="103" spans="1:9" x14ac:dyDescent="0.25">
      <c r="A103" s="107">
        <v>99</v>
      </c>
      <c r="B103" s="107" t="s">
        <v>488</v>
      </c>
      <c r="C103" s="107" t="s">
        <v>489</v>
      </c>
      <c r="D103" s="107">
        <v>15</v>
      </c>
      <c r="E103" s="107" t="s">
        <v>490</v>
      </c>
      <c r="F103" s="108" t="s">
        <v>170</v>
      </c>
      <c r="G103" s="108">
        <v>1</v>
      </c>
      <c r="H103" s="108" t="s">
        <v>171</v>
      </c>
      <c r="I103" s="108" t="s">
        <v>171</v>
      </c>
    </row>
    <row r="104" spans="1:9" x14ac:dyDescent="0.25">
      <c r="A104" s="107">
        <v>100</v>
      </c>
      <c r="B104" s="107" t="s">
        <v>491</v>
      </c>
      <c r="C104" s="107" t="s">
        <v>492</v>
      </c>
      <c r="D104" s="107">
        <v>15</v>
      </c>
      <c r="E104" s="107" t="s">
        <v>493</v>
      </c>
      <c r="F104" s="108" t="s">
        <v>170</v>
      </c>
      <c r="G104" s="108">
        <v>1</v>
      </c>
      <c r="H104" s="108" t="s">
        <v>171</v>
      </c>
      <c r="I104" s="108" t="s">
        <v>171</v>
      </c>
    </row>
    <row r="105" spans="1:9" x14ac:dyDescent="0.25">
      <c r="A105" s="107">
        <v>101</v>
      </c>
      <c r="B105" s="107" t="s">
        <v>494</v>
      </c>
      <c r="C105" s="107" t="s">
        <v>495</v>
      </c>
      <c r="D105" s="107">
        <v>15</v>
      </c>
      <c r="E105" s="107" t="s">
        <v>496</v>
      </c>
      <c r="F105" s="108" t="s">
        <v>170</v>
      </c>
      <c r="G105" s="108">
        <v>1</v>
      </c>
      <c r="H105" s="108" t="s">
        <v>171</v>
      </c>
      <c r="I105" s="108" t="s">
        <v>171</v>
      </c>
    </row>
    <row r="106" spans="1:9" x14ac:dyDescent="0.25">
      <c r="A106" s="107">
        <v>102</v>
      </c>
      <c r="B106" s="107" t="s">
        <v>497</v>
      </c>
      <c r="C106" s="107" t="s">
        <v>498</v>
      </c>
      <c r="D106" s="107">
        <v>15</v>
      </c>
      <c r="E106" s="107" t="s">
        <v>499</v>
      </c>
      <c r="F106" s="108" t="s">
        <v>170</v>
      </c>
      <c r="G106" s="108">
        <v>2</v>
      </c>
      <c r="H106" s="108" t="s">
        <v>183</v>
      </c>
      <c r="I106" s="108" t="s">
        <v>195</v>
      </c>
    </row>
    <row r="107" spans="1:9" x14ac:dyDescent="0.25">
      <c r="A107" s="107">
        <v>103</v>
      </c>
      <c r="B107" s="107" t="s">
        <v>500</v>
      </c>
      <c r="C107" s="107" t="s">
        <v>501</v>
      </c>
      <c r="D107" s="107">
        <v>15</v>
      </c>
      <c r="E107" s="107" t="s">
        <v>502</v>
      </c>
      <c r="F107" s="108" t="s">
        <v>170</v>
      </c>
      <c r="G107" s="108">
        <v>2</v>
      </c>
      <c r="H107" s="108" t="s">
        <v>183</v>
      </c>
      <c r="I107" s="108" t="s">
        <v>195</v>
      </c>
    </row>
    <row r="108" spans="1:9" x14ac:dyDescent="0.25">
      <c r="A108" s="107">
        <v>104</v>
      </c>
      <c r="B108" s="107" t="s">
        <v>503</v>
      </c>
      <c r="C108" s="107" t="s">
        <v>504</v>
      </c>
      <c r="D108" s="107">
        <v>15</v>
      </c>
      <c r="E108" s="107" t="s">
        <v>505</v>
      </c>
      <c r="F108" s="108" t="s">
        <v>170</v>
      </c>
      <c r="G108" s="108">
        <v>2</v>
      </c>
      <c r="H108" s="108" t="s">
        <v>183</v>
      </c>
      <c r="I108" s="108" t="s">
        <v>195</v>
      </c>
    </row>
    <row r="109" spans="1:9" x14ac:dyDescent="0.25">
      <c r="A109" s="107">
        <v>105</v>
      </c>
      <c r="B109" s="107" t="s">
        <v>506</v>
      </c>
      <c r="C109" s="107" t="s">
        <v>507</v>
      </c>
      <c r="D109" s="107">
        <v>15</v>
      </c>
      <c r="E109" s="107" t="s">
        <v>505</v>
      </c>
      <c r="F109" s="108" t="s">
        <v>170</v>
      </c>
      <c r="G109" s="108">
        <v>2</v>
      </c>
      <c r="H109" s="108" t="s">
        <v>183</v>
      </c>
      <c r="I109" s="108" t="s">
        <v>195</v>
      </c>
    </row>
    <row r="110" spans="1:9" x14ac:dyDescent="0.25">
      <c r="A110" s="107">
        <v>106</v>
      </c>
      <c r="B110" s="107" t="s">
        <v>508</v>
      </c>
      <c r="C110" s="107" t="s">
        <v>509</v>
      </c>
      <c r="D110" s="107">
        <v>15</v>
      </c>
      <c r="E110" s="107" t="s">
        <v>505</v>
      </c>
      <c r="F110" s="108" t="s">
        <v>170</v>
      </c>
      <c r="G110" s="108">
        <v>2</v>
      </c>
      <c r="H110" s="108" t="s">
        <v>183</v>
      </c>
      <c r="I110" s="108" t="s">
        <v>195</v>
      </c>
    </row>
    <row r="111" spans="1:9" x14ac:dyDescent="0.25">
      <c r="A111" s="107">
        <v>107</v>
      </c>
      <c r="B111" s="107" t="s">
        <v>510</v>
      </c>
      <c r="C111" s="107" t="s">
        <v>511</v>
      </c>
      <c r="D111" s="107">
        <v>15</v>
      </c>
      <c r="E111" s="107" t="s">
        <v>505</v>
      </c>
      <c r="F111" s="108" t="s">
        <v>170</v>
      </c>
      <c r="G111" s="108">
        <v>2</v>
      </c>
      <c r="H111" s="108" t="s">
        <v>183</v>
      </c>
      <c r="I111" s="108" t="s">
        <v>195</v>
      </c>
    </row>
    <row r="112" spans="1:9" x14ac:dyDescent="0.25">
      <c r="A112" s="107">
        <v>108</v>
      </c>
      <c r="B112" s="107" t="s">
        <v>512</v>
      </c>
      <c r="C112" s="107" t="s">
        <v>513</v>
      </c>
      <c r="D112" s="107">
        <v>15</v>
      </c>
      <c r="E112" s="107" t="s">
        <v>514</v>
      </c>
      <c r="F112" s="108" t="s">
        <v>170</v>
      </c>
      <c r="G112" s="108">
        <v>2</v>
      </c>
      <c r="H112" s="108" t="s">
        <v>183</v>
      </c>
      <c r="I112" s="108" t="s">
        <v>195</v>
      </c>
    </row>
    <row r="113" spans="1:9" x14ac:dyDescent="0.25">
      <c r="A113" s="107">
        <v>109</v>
      </c>
      <c r="B113" s="107" t="s">
        <v>515</v>
      </c>
      <c r="C113" s="107" t="s">
        <v>516</v>
      </c>
      <c r="D113" s="107">
        <v>15</v>
      </c>
      <c r="E113" s="107" t="s">
        <v>514</v>
      </c>
      <c r="F113" s="108" t="s">
        <v>170</v>
      </c>
      <c r="G113" s="108">
        <v>2</v>
      </c>
      <c r="H113" s="108" t="s">
        <v>183</v>
      </c>
      <c r="I113" s="108" t="s">
        <v>195</v>
      </c>
    </row>
    <row r="114" spans="1:9" x14ac:dyDescent="0.25">
      <c r="A114" s="107">
        <v>110</v>
      </c>
      <c r="B114" s="107" t="s">
        <v>517</v>
      </c>
      <c r="C114" s="107" t="s">
        <v>518</v>
      </c>
      <c r="D114" s="107">
        <v>15</v>
      </c>
      <c r="E114" s="107" t="s">
        <v>514</v>
      </c>
      <c r="F114" s="108" t="s">
        <v>170</v>
      </c>
      <c r="G114" s="108">
        <v>2</v>
      </c>
      <c r="H114" s="108" t="s">
        <v>183</v>
      </c>
      <c r="I114" s="108" t="s">
        <v>195</v>
      </c>
    </row>
    <row r="115" spans="1:9" x14ac:dyDescent="0.25">
      <c r="A115" s="107">
        <v>111</v>
      </c>
      <c r="B115" s="107" t="s">
        <v>519</v>
      </c>
      <c r="C115" s="107" t="s">
        <v>520</v>
      </c>
      <c r="D115" s="107">
        <v>15</v>
      </c>
      <c r="E115" s="107" t="s">
        <v>514</v>
      </c>
      <c r="F115" s="108" t="s">
        <v>170</v>
      </c>
      <c r="G115" s="108">
        <v>2</v>
      </c>
      <c r="H115" s="108" t="s">
        <v>183</v>
      </c>
      <c r="I115" s="108" t="s">
        <v>195</v>
      </c>
    </row>
    <row r="116" spans="1:9" x14ac:dyDescent="0.25">
      <c r="A116" s="107">
        <v>112</v>
      </c>
      <c r="B116" s="107" t="s">
        <v>521</v>
      </c>
      <c r="C116" s="107" t="s">
        <v>522</v>
      </c>
      <c r="D116" s="107">
        <v>15</v>
      </c>
      <c r="E116" s="107" t="s">
        <v>514</v>
      </c>
      <c r="F116" s="108" t="s">
        <v>170</v>
      </c>
      <c r="G116" s="108">
        <v>2</v>
      </c>
      <c r="H116" s="108" t="s">
        <v>183</v>
      </c>
      <c r="I116" s="108" t="s">
        <v>195</v>
      </c>
    </row>
    <row r="117" spans="1:9" x14ac:dyDescent="0.25">
      <c r="A117" s="107">
        <v>113</v>
      </c>
      <c r="B117" s="107" t="s">
        <v>523</v>
      </c>
      <c r="C117" s="107" t="s">
        <v>524</v>
      </c>
      <c r="D117" s="107">
        <v>15</v>
      </c>
      <c r="E117" s="107" t="s">
        <v>514</v>
      </c>
      <c r="F117" s="108" t="s">
        <v>170</v>
      </c>
      <c r="G117" s="108">
        <v>2</v>
      </c>
      <c r="H117" s="108" t="s">
        <v>183</v>
      </c>
      <c r="I117" s="108" t="s">
        <v>195</v>
      </c>
    </row>
    <row r="118" spans="1:9" x14ac:dyDescent="0.25">
      <c r="A118" s="107">
        <v>114</v>
      </c>
      <c r="B118" s="107" t="s">
        <v>525</v>
      </c>
      <c r="C118" s="107" t="s">
        <v>526</v>
      </c>
      <c r="D118" s="107">
        <v>15</v>
      </c>
      <c r="E118" s="107" t="s">
        <v>514</v>
      </c>
      <c r="F118" s="108" t="s">
        <v>170</v>
      </c>
      <c r="G118" s="108">
        <v>2</v>
      </c>
      <c r="H118" s="108" t="s">
        <v>183</v>
      </c>
      <c r="I118" s="108" t="s">
        <v>195</v>
      </c>
    </row>
    <row r="119" spans="1:9" x14ac:dyDescent="0.25">
      <c r="A119" s="107">
        <v>115</v>
      </c>
      <c r="B119" s="107" t="s">
        <v>527</v>
      </c>
      <c r="C119" s="107" t="s">
        <v>528</v>
      </c>
      <c r="D119" s="107">
        <v>15</v>
      </c>
      <c r="E119" s="107" t="s">
        <v>514</v>
      </c>
      <c r="F119" s="108" t="s">
        <v>170</v>
      </c>
      <c r="G119" s="108">
        <v>2</v>
      </c>
      <c r="H119" s="108" t="s">
        <v>183</v>
      </c>
      <c r="I119" s="108" t="s">
        <v>195</v>
      </c>
    </row>
    <row r="120" spans="1:9" x14ac:dyDescent="0.25">
      <c r="A120" s="107">
        <v>116</v>
      </c>
      <c r="B120" s="107" t="s">
        <v>529</v>
      </c>
      <c r="C120" s="107" t="s">
        <v>530</v>
      </c>
      <c r="D120" s="107">
        <v>15</v>
      </c>
      <c r="E120" s="107" t="s">
        <v>531</v>
      </c>
      <c r="F120" s="108" t="s">
        <v>170</v>
      </c>
      <c r="G120" s="108">
        <v>2</v>
      </c>
      <c r="H120" s="108" t="s">
        <v>183</v>
      </c>
      <c r="I120" s="108" t="s">
        <v>195</v>
      </c>
    </row>
    <row r="121" spans="1:9" x14ac:dyDescent="0.25">
      <c r="A121" s="107">
        <v>117</v>
      </c>
      <c r="B121" s="107" t="s">
        <v>532</v>
      </c>
      <c r="C121" s="107" t="s">
        <v>533</v>
      </c>
      <c r="D121" s="107">
        <v>15</v>
      </c>
      <c r="E121" s="107" t="s">
        <v>534</v>
      </c>
      <c r="F121" s="108" t="s">
        <v>170</v>
      </c>
      <c r="G121" s="108">
        <v>2</v>
      </c>
      <c r="H121" s="108" t="s">
        <v>183</v>
      </c>
      <c r="I121" s="108" t="s">
        <v>195</v>
      </c>
    </row>
    <row r="122" spans="1:9" x14ac:dyDescent="0.25">
      <c r="A122" s="107">
        <v>118</v>
      </c>
      <c r="B122" s="107" t="s">
        <v>535</v>
      </c>
      <c r="C122" s="107" t="s">
        <v>536</v>
      </c>
      <c r="D122" s="107">
        <v>15</v>
      </c>
      <c r="E122" s="107" t="s">
        <v>537</v>
      </c>
      <c r="F122" s="108" t="s">
        <v>170</v>
      </c>
      <c r="G122" s="108">
        <v>1</v>
      </c>
      <c r="H122" s="108" t="s">
        <v>171</v>
      </c>
      <c r="I122" s="108" t="s">
        <v>171</v>
      </c>
    </row>
    <row r="123" spans="1:9" x14ac:dyDescent="0.25">
      <c r="A123" s="107">
        <v>119</v>
      </c>
      <c r="B123" s="107" t="s">
        <v>538</v>
      </c>
      <c r="C123" s="107" t="s">
        <v>539</v>
      </c>
      <c r="D123" s="107">
        <v>15</v>
      </c>
      <c r="E123" s="107" t="s">
        <v>537</v>
      </c>
      <c r="F123" s="108" t="s">
        <v>170</v>
      </c>
      <c r="G123" s="108">
        <v>1</v>
      </c>
      <c r="H123" s="108" t="s">
        <v>171</v>
      </c>
      <c r="I123" s="108" t="s">
        <v>171</v>
      </c>
    </row>
    <row r="124" spans="1:9" x14ac:dyDescent="0.25">
      <c r="A124" s="107">
        <v>120</v>
      </c>
      <c r="B124" s="107" t="s">
        <v>540</v>
      </c>
      <c r="C124" s="107" t="s">
        <v>541</v>
      </c>
      <c r="D124" s="107">
        <v>15</v>
      </c>
      <c r="E124" s="107" t="s">
        <v>537</v>
      </c>
      <c r="F124" s="108" t="s">
        <v>170</v>
      </c>
      <c r="G124" s="108">
        <v>1</v>
      </c>
      <c r="H124" s="108" t="s">
        <v>171</v>
      </c>
      <c r="I124" s="108" t="s">
        <v>171</v>
      </c>
    </row>
    <row r="125" spans="1:9" x14ac:dyDescent="0.25">
      <c r="A125" s="107">
        <v>121</v>
      </c>
      <c r="B125" s="107" t="s">
        <v>542</v>
      </c>
      <c r="C125" s="107" t="s">
        <v>543</v>
      </c>
      <c r="D125" s="107">
        <v>15</v>
      </c>
      <c r="E125" s="107" t="s">
        <v>537</v>
      </c>
      <c r="F125" s="108" t="s">
        <v>170</v>
      </c>
      <c r="G125" s="108">
        <v>1</v>
      </c>
      <c r="H125" s="108" t="s">
        <v>171</v>
      </c>
      <c r="I125" s="108" t="s">
        <v>171</v>
      </c>
    </row>
    <row r="126" spans="1:9" x14ac:dyDescent="0.25">
      <c r="A126" s="107">
        <v>122</v>
      </c>
      <c r="B126" s="107" t="s">
        <v>544</v>
      </c>
      <c r="C126" s="107" t="s">
        <v>545</v>
      </c>
      <c r="D126" s="107">
        <v>6</v>
      </c>
      <c r="E126" s="107" t="s">
        <v>546</v>
      </c>
      <c r="F126" s="108" t="s">
        <v>170</v>
      </c>
      <c r="G126" s="108">
        <v>1</v>
      </c>
      <c r="H126" s="108" t="s">
        <v>171</v>
      </c>
      <c r="I126" s="108" t="s">
        <v>171</v>
      </c>
    </row>
    <row r="127" spans="1:9" x14ac:dyDescent="0.25">
      <c r="A127" s="107">
        <v>123</v>
      </c>
      <c r="B127" s="107" t="s">
        <v>547</v>
      </c>
      <c r="C127" s="107" t="s">
        <v>548</v>
      </c>
      <c r="D127" s="107">
        <v>15</v>
      </c>
      <c r="E127" s="107" t="s">
        <v>549</v>
      </c>
      <c r="F127" s="108" t="s">
        <v>170</v>
      </c>
      <c r="G127" s="108">
        <v>1</v>
      </c>
      <c r="H127" s="108" t="s">
        <v>171</v>
      </c>
      <c r="I127" s="108" t="s">
        <v>171</v>
      </c>
    </row>
    <row r="128" spans="1:9" x14ac:dyDescent="0.25">
      <c r="A128" s="107">
        <v>124</v>
      </c>
      <c r="B128" s="107" t="s">
        <v>550</v>
      </c>
      <c r="C128" s="107" t="s">
        <v>551</v>
      </c>
      <c r="D128" s="107">
        <v>15</v>
      </c>
      <c r="E128" s="107" t="s">
        <v>552</v>
      </c>
      <c r="F128" s="108" t="s">
        <v>170</v>
      </c>
      <c r="G128" s="108">
        <v>1</v>
      </c>
      <c r="H128" s="108" t="s">
        <v>171</v>
      </c>
      <c r="I128" s="108" t="s">
        <v>171</v>
      </c>
    </row>
    <row r="129" spans="1:9" x14ac:dyDescent="0.25">
      <c r="A129" s="107">
        <v>125</v>
      </c>
      <c r="B129" s="107" t="s">
        <v>553</v>
      </c>
      <c r="C129" s="107" t="s">
        <v>554</v>
      </c>
      <c r="D129" s="107">
        <v>10</v>
      </c>
      <c r="E129" s="107" t="s">
        <v>555</v>
      </c>
      <c r="F129" s="108" t="s">
        <v>170</v>
      </c>
      <c r="G129" s="108">
        <v>1</v>
      </c>
      <c r="H129" s="108" t="s">
        <v>171</v>
      </c>
      <c r="I129" s="108" t="s">
        <v>171</v>
      </c>
    </row>
    <row r="130" spans="1:9" x14ac:dyDescent="0.25">
      <c r="A130" s="107">
        <v>126</v>
      </c>
      <c r="B130" s="107" t="s">
        <v>556</v>
      </c>
      <c r="C130" s="107" t="s">
        <v>557</v>
      </c>
      <c r="D130" s="107">
        <v>15</v>
      </c>
      <c r="E130" s="107" t="s">
        <v>558</v>
      </c>
      <c r="F130" s="108" t="s">
        <v>170</v>
      </c>
      <c r="G130" s="108">
        <v>1</v>
      </c>
      <c r="H130" s="108" t="s">
        <v>171</v>
      </c>
      <c r="I130" s="108" t="s">
        <v>171</v>
      </c>
    </row>
    <row r="131" spans="1:9" x14ac:dyDescent="0.25">
      <c r="A131" s="107">
        <v>127</v>
      </c>
      <c r="B131" s="107" t="s">
        <v>559</v>
      </c>
      <c r="C131" s="107" t="s">
        <v>560</v>
      </c>
      <c r="D131" s="107">
        <v>15</v>
      </c>
      <c r="E131" s="107" t="s">
        <v>561</v>
      </c>
      <c r="F131" s="108" t="s">
        <v>170</v>
      </c>
      <c r="G131" s="108">
        <v>1</v>
      </c>
      <c r="H131" s="108" t="s">
        <v>171</v>
      </c>
      <c r="I131" s="108" t="s">
        <v>171</v>
      </c>
    </row>
    <row r="132" spans="1:9" x14ac:dyDescent="0.25">
      <c r="A132" s="107">
        <v>128</v>
      </c>
      <c r="B132" s="107" t="s">
        <v>562</v>
      </c>
      <c r="C132" s="107" t="s">
        <v>563</v>
      </c>
      <c r="D132" s="107">
        <v>15</v>
      </c>
      <c r="E132" s="107" t="s">
        <v>564</v>
      </c>
      <c r="F132" s="108" t="s">
        <v>170</v>
      </c>
      <c r="G132" s="108">
        <v>1</v>
      </c>
      <c r="H132" s="108" t="s">
        <v>171</v>
      </c>
      <c r="I132" s="108" t="s">
        <v>171</v>
      </c>
    </row>
    <row r="133" spans="1:9" x14ac:dyDescent="0.25">
      <c r="A133" s="107">
        <v>129</v>
      </c>
      <c r="B133" s="107" t="s">
        <v>565</v>
      </c>
      <c r="C133" s="107" t="s">
        <v>566</v>
      </c>
      <c r="D133" s="107">
        <v>6</v>
      </c>
      <c r="E133" s="107" t="s">
        <v>567</v>
      </c>
      <c r="F133" s="108" t="s">
        <v>170</v>
      </c>
      <c r="G133" s="108">
        <v>1</v>
      </c>
      <c r="H133" s="108" t="s">
        <v>171</v>
      </c>
      <c r="I133" s="108" t="s">
        <v>171</v>
      </c>
    </row>
    <row r="134" spans="1:9" x14ac:dyDescent="0.25">
      <c r="A134" s="107">
        <v>130</v>
      </c>
      <c r="B134" s="107" t="s">
        <v>568</v>
      </c>
      <c r="C134" s="107" t="s">
        <v>569</v>
      </c>
      <c r="D134" s="107">
        <v>15</v>
      </c>
      <c r="E134" s="107" t="s">
        <v>570</v>
      </c>
      <c r="F134" s="108" t="s">
        <v>170</v>
      </c>
      <c r="G134" s="108">
        <v>1</v>
      </c>
      <c r="H134" s="108" t="s">
        <v>171</v>
      </c>
      <c r="I134" s="108" t="s">
        <v>171</v>
      </c>
    </row>
    <row r="135" spans="1:9" x14ac:dyDescent="0.25">
      <c r="A135" s="107">
        <v>131</v>
      </c>
      <c r="B135" s="107" t="s">
        <v>571</v>
      </c>
      <c r="C135" s="107" t="s">
        <v>572</v>
      </c>
      <c r="D135" s="107">
        <v>5</v>
      </c>
      <c r="E135" s="107" t="s">
        <v>573</v>
      </c>
      <c r="F135" s="108" t="s">
        <v>170</v>
      </c>
      <c r="G135" s="108">
        <v>1</v>
      </c>
      <c r="H135" s="108" t="s">
        <v>171</v>
      </c>
      <c r="I135" s="108" t="s">
        <v>171</v>
      </c>
    </row>
    <row r="136" spans="1:9" x14ac:dyDescent="0.25">
      <c r="A136" s="107">
        <v>132</v>
      </c>
      <c r="B136" s="107" t="s">
        <v>574</v>
      </c>
      <c r="C136" s="107" t="s">
        <v>575</v>
      </c>
      <c r="D136" s="107">
        <v>15</v>
      </c>
      <c r="E136" s="107" t="s">
        <v>576</v>
      </c>
      <c r="F136" s="108" t="s">
        <v>170</v>
      </c>
      <c r="G136" s="108">
        <v>1</v>
      </c>
      <c r="H136" s="108" t="s">
        <v>171</v>
      </c>
      <c r="I136" s="108" t="s">
        <v>171</v>
      </c>
    </row>
    <row r="137" spans="1:9" x14ac:dyDescent="0.25">
      <c r="A137" s="107">
        <v>133</v>
      </c>
      <c r="B137" s="107" t="s">
        <v>577</v>
      </c>
      <c r="C137" s="107" t="s">
        <v>578</v>
      </c>
      <c r="D137" s="107">
        <v>15</v>
      </c>
      <c r="E137" s="107" t="s">
        <v>579</v>
      </c>
      <c r="F137" s="108" t="s">
        <v>170</v>
      </c>
      <c r="G137" s="108">
        <v>1</v>
      </c>
      <c r="H137" s="108" t="s">
        <v>171</v>
      </c>
      <c r="I137" s="108" t="s">
        <v>171</v>
      </c>
    </row>
    <row r="138" spans="1:9" x14ac:dyDescent="0.25">
      <c r="A138" s="107">
        <v>134</v>
      </c>
      <c r="B138" s="107" t="s">
        <v>580</v>
      </c>
      <c r="C138" s="107" t="s">
        <v>581</v>
      </c>
      <c r="D138" s="107">
        <v>15</v>
      </c>
      <c r="E138" s="107" t="s">
        <v>582</v>
      </c>
      <c r="F138" s="108" t="s">
        <v>170</v>
      </c>
      <c r="G138" s="108">
        <v>1</v>
      </c>
      <c r="H138" s="108" t="s">
        <v>171</v>
      </c>
      <c r="I138" s="108" t="s">
        <v>171</v>
      </c>
    </row>
    <row r="139" spans="1:9" x14ac:dyDescent="0.25">
      <c r="A139" s="107">
        <v>135</v>
      </c>
      <c r="B139" s="107" t="s">
        <v>583</v>
      </c>
      <c r="C139" s="107" t="s">
        <v>584</v>
      </c>
      <c r="D139" s="107">
        <v>15</v>
      </c>
      <c r="E139" s="107" t="s">
        <v>514</v>
      </c>
      <c r="F139" s="108" t="s">
        <v>170</v>
      </c>
      <c r="G139" s="108">
        <v>2</v>
      </c>
      <c r="H139" s="108" t="s">
        <v>183</v>
      </c>
      <c r="I139" s="108" t="s">
        <v>195</v>
      </c>
    </row>
    <row r="140" spans="1:9" x14ac:dyDescent="0.25">
      <c r="A140" s="107">
        <v>136</v>
      </c>
      <c r="B140" s="107" t="s">
        <v>585</v>
      </c>
      <c r="C140" s="107" t="s">
        <v>586</v>
      </c>
      <c r="D140" s="107">
        <v>15</v>
      </c>
      <c r="E140" s="107" t="s">
        <v>587</v>
      </c>
      <c r="F140" s="108" t="s">
        <v>170</v>
      </c>
      <c r="G140" s="108">
        <v>1</v>
      </c>
      <c r="H140" s="108" t="s">
        <v>171</v>
      </c>
      <c r="I140" s="108" t="s">
        <v>171</v>
      </c>
    </row>
    <row r="141" spans="1:9" x14ac:dyDescent="0.25">
      <c r="A141" s="107">
        <v>137</v>
      </c>
      <c r="B141" s="107" t="s">
        <v>588</v>
      </c>
      <c r="C141" s="107" t="s">
        <v>589</v>
      </c>
      <c r="D141" s="107">
        <v>15</v>
      </c>
      <c r="E141" s="107" t="s">
        <v>590</v>
      </c>
      <c r="F141" s="108" t="s">
        <v>170</v>
      </c>
      <c r="G141" s="108">
        <v>1</v>
      </c>
      <c r="H141" s="108" t="s">
        <v>171</v>
      </c>
      <c r="I141" s="108" t="s">
        <v>171</v>
      </c>
    </row>
    <row r="142" spans="1:9" x14ac:dyDescent="0.25">
      <c r="A142" s="107">
        <v>138</v>
      </c>
      <c r="B142" s="107" t="s">
        <v>591</v>
      </c>
      <c r="C142" s="107" t="s">
        <v>592</v>
      </c>
      <c r="D142" s="107">
        <v>6</v>
      </c>
      <c r="E142" s="107" t="s">
        <v>593</v>
      </c>
      <c r="F142" s="108" t="s">
        <v>170</v>
      </c>
      <c r="G142" s="108">
        <v>1</v>
      </c>
      <c r="H142" s="108" t="s">
        <v>171</v>
      </c>
      <c r="I142" s="108" t="s">
        <v>171</v>
      </c>
    </row>
    <row r="143" spans="1:9" x14ac:dyDescent="0.25">
      <c r="A143" s="107">
        <v>139</v>
      </c>
      <c r="B143" s="107" t="s">
        <v>594</v>
      </c>
      <c r="C143" s="107" t="s">
        <v>595</v>
      </c>
      <c r="D143" s="107">
        <v>5</v>
      </c>
      <c r="E143" s="107" t="s">
        <v>596</v>
      </c>
      <c r="F143" s="108" t="s">
        <v>170</v>
      </c>
      <c r="G143" s="108">
        <v>1</v>
      </c>
      <c r="H143" s="108" t="s">
        <v>171</v>
      </c>
      <c r="I143" s="108" t="s">
        <v>171</v>
      </c>
    </row>
    <row r="144" spans="1:9" x14ac:dyDescent="0.25">
      <c r="A144" s="107">
        <v>140</v>
      </c>
      <c r="B144" s="107" t="s">
        <v>597</v>
      </c>
      <c r="C144" s="107" t="s">
        <v>598</v>
      </c>
      <c r="D144" s="107">
        <v>15</v>
      </c>
      <c r="E144" s="107" t="s">
        <v>599</v>
      </c>
      <c r="F144" s="108" t="s">
        <v>170</v>
      </c>
      <c r="G144" s="108">
        <v>1</v>
      </c>
      <c r="H144" s="108" t="s">
        <v>171</v>
      </c>
      <c r="I144" s="108" t="s">
        <v>171</v>
      </c>
    </row>
    <row r="145" spans="1:9" x14ac:dyDescent="0.25">
      <c r="A145" s="107">
        <v>141</v>
      </c>
      <c r="B145" s="107" t="s">
        <v>600</v>
      </c>
      <c r="C145" s="107" t="s">
        <v>601</v>
      </c>
      <c r="D145" s="107">
        <v>6</v>
      </c>
      <c r="E145" s="107" t="s">
        <v>602</v>
      </c>
      <c r="F145" s="108" t="s">
        <v>170</v>
      </c>
      <c r="G145" s="108">
        <v>1</v>
      </c>
      <c r="H145" s="108" t="s">
        <v>171</v>
      </c>
      <c r="I145" s="108" t="s">
        <v>171</v>
      </c>
    </row>
    <row r="146" spans="1:9" x14ac:dyDescent="0.25">
      <c r="A146" s="107">
        <v>142</v>
      </c>
      <c r="B146" s="107" t="s">
        <v>603</v>
      </c>
      <c r="C146" s="107" t="s">
        <v>604</v>
      </c>
      <c r="D146" s="107">
        <v>15</v>
      </c>
      <c r="E146" s="107" t="s">
        <v>605</v>
      </c>
      <c r="F146" s="108" t="s">
        <v>179</v>
      </c>
      <c r="G146" s="108">
        <v>1</v>
      </c>
      <c r="H146" s="108" t="s">
        <v>171</v>
      </c>
      <c r="I146" s="108" t="s">
        <v>171</v>
      </c>
    </row>
    <row r="147" spans="1:9" x14ac:dyDescent="0.25">
      <c r="A147" s="107">
        <v>143</v>
      </c>
      <c r="B147" s="107" t="s">
        <v>606</v>
      </c>
      <c r="C147" s="107" t="s">
        <v>607</v>
      </c>
      <c r="D147" s="107">
        <v>15</v>
      </c>
      <c r="E147" s="107" t="s">
        <v>608</v>
      </c>
      <c r="F147" s="108" t="s">
        <v>170</v>
      </c>
      <c r="G147" s="108">
        <v>1</v>
      </c>
      <c r="H147" s="108" t="s">
        <v>171</v>
      </c>
      <c r="I147" s="108" t="s">
        <v>171</v>
      </c>
    </row>
    <row r="148" spans="1:9" x14ac:dyDescent="0.25">
      <c r="A148" s="107">
        <v>144</v>
      </c>
      <c r="B148" s="107" t="s">
        <v>609</v>
      </c>
      <c r="C148" s="107" t="s">
        <v>610</v>
      </c>
      <c r="D148" s="107">
        <v>15</v>
      </c>
      <c r="E148" s="107" t="s">
        <v>611</v>
      </c>
      <c r="F148" s="108" t="s">
        <v>170</v>
      </c>
      <c r="G148" s="108">
        <v>2</v>
      </c>
      <c r="H148" s="108" t="s">
        <v>183</v>
      </c>
      <c r="I148" s="108" t="s">
        <v>195</v>
      </c>
    </row>
    <row r="149" spans="1:9" x14ac:dyDescent="0.25">
      <c r="A149" s="107">
        <v>145</v>
      </c>
      <c r="B149" s="107" t="s">
        <v>612</v>
      </c>
      <c r="C149" s="107" t="s">
        <v>613</v>
      </c>
      <c r="D149" s="107">
        <v>15</v>
      </c>
      <c r="E149" s="107" t="s">
        <v>614</v>
      </c>
      <c r="F149" s="108" t="s">
        <v>170</v>
      </c>
      <c r="G149" s="108">
        <v>1</v>
      </c>
      <c r="H149" s="108"/>
      <c r="I149" s="108"/>
    </row>
    <row r="150" spans="1:9" x14ac:dyDescent="0.25">
      <c r="A150" s="107">
        <v>146</v>
      </c>
      <c r="B150" s="107" t="s">
        <v>615</v>
      </c>
      <c r="C150" s="107" t="s">
        <v>616</v>
      </c>
      <c r="D150" s="107">
        <v>15</v>
      </c>
      <c r="E150" s="107" t="s">
        <v>617</v>
      </c>
      <c r="F150" s="108" t="s">
        <v>170</v>
      </c>
      <c r="G150" s="108">
        <v>1</v>
      </c>
      <c r="H150" s="108"/>
      <c r="I150" s="108"/>
    </row>
    <row r="151" spans="1:9" x14ac:dyDescent="0.25">
      <c r="A151" s="107">
        <v>147</v>
      </c>
      <c r="B151" s="107" t="s">
        <v>618</v>
      </c>
      <c r="C151" s="107" t="s">
        <v>619</v>
      </c>
      <c r="D151" s="107">
        <v>15</v>
      </c>
      <c r="E151" s="107" t="s">
        <v>620</v>
      </c>
      <c r="F151" s="108" t="s">
        <v>170</v>
      </c>
      <c r="G151" s="108">
        <v>1</v>
      </c>
      <c r="H151" s="108"/>
      <c r="I151" s="108"/>
    </row>
    <row r="152" spans="1:9" x14ac:dyDescent="0.25">
      <c r="A152" s="107">
        <v>148</v>
      </c>
      <c r="B152" s="107" t="s">
        <v>621</v>
      </c>
      <c r="C152" s="107" t="s">
        <v>622</v>
      </c>
      <c r="D152" s="107">
        <v>15</v>
      </c>
      <c r="E152" s="107" t="s">
        <v>623</v>
      </c>
      <c r="F152" s="108" t="s">
        <v>170</v>
      </c>
      <c r="G152" s="108">
        <v>2</v>
      </c>
      <c r="H152" s="108" t="s">
        <v>183</v>
      </c>
      <c r="I152" s="108" t="s">
        <v>195</v>
      </c>
    </row>
    <row r="153" spans="1:9" x14ac:dyDescent="0.25">
      <c r="A153" s="107">
        <v>149</v>
      </c>
      <c r="B153" s="107" t="s">
        <v>624</v>
      </c>
      <c r="C153" s="107" t="s">
        <v>625</v>
      </c>
      <c r="D153" s="107">
        <v>6</v>
      </c>
      <c r="E153" s="107" t="s">
        <v>626</v>
      </c>
      <c r="F153" s="108" t="s">
        <v>170</v>
      </c>
      <c r="G153" s="108">
        <v>1</v>
      </c>
      <c r="H153" s="108" t="s">
        <v>171</v>
      </c>
      <c r="I153" s="108" t="s">
        <v>171</v>
      </c>
    </row>
    <row r="154" spans="1:9" x14ac:dyDescent="0.25">
      <c r="A154" s="107">
        <v>150</v>
      </c>
      <c r="B154" s="107" t="s">
        <v>627</v>
      </c>
      <c r="C154" s="107" t="s">
        <v>628</v>
      </c>
      <c r="D154" s="107">
        <v>15</v>
      </c>
      <c r="E154" s="107" t="s">
        <v>629</v>
      </c>
      <c r="F154" s="108" t="s">
        <v>170</v>
      </c>
      <c r="G154" s="108">
        <v>2</v>
      </c>
      <c r="H154" s="108" t="s">
        <v>183</v>
      </c>
      <c r="I154" s="108" t="s">
        <v>195</v>
      </c>
    </row>
    <row r="155" spans="1:9" x14ac:dyDescent="0.25">
      <c r="A155" s="107">
        <v>151</v>
      </c>
      <c r="B155" s="107" t="s">
        <v>630</v>
      </c>
      <c r="C155" s="107" t="s">
        <v>631</v>
      </c>
      <c r="D155" s="107">
        <v>4</v>
      </c>
      <c r="E155" s="107" t="s">
        <v>632</v>
      </c>
      <c r="F155" s="108" t="s">
        <v>170</v>
      </c>
      <c r="G155" s="108">
        <v>1</v>
      </c>
      <c r="H155" s="108" t="s">
        <v>171</v>
      </c>
      <c r="I155" s="108" t="s">
        <v>171</v>
      </c>
    </row>
    <row r="156" spans="1:9" x14ac:dyDescent="0.25">
      <c r="A156" s="107">
        <v>152</v>
      </c>
      <c r="B156" s="107" t="s">
        <v>633</v>
      </c>
      <c r="C156" s="107" t="s">
        <v>634</v>
      </c>
      <c r="D156" s="107">
        <v>15</v>
      </c>
      <c r="E156" s="107" t="s">
        <v>635</v>
      </c>
      <c r="F156" s="108" t="s">
        <v>170</v>
      </c>
      <c r="G156" s="108">
        <v>1</v>
      </c>
      <c r="H156" s="108" t="s">
        <v>171</v>
      </c>
      <c r="I156" s="108" t="s">
        <v>171</v>
      </c>
    </row>
    <row r="157" spans="1:9" x14ac:dyDescent="0.25">
      <c r="A157" s="107">
        <v>153</v>
      </c>
      <c r="B157" s="107" t="s">
        <v>636</v>
      </c>
      <c r="C157" s="107" t="s">
        <v>637</v>
      </c>
      <c r="D157" s="107">
        <v>15</v>
      </c>
      <c r="E157" s="107" t="s">
        <v>638</v>
      </c>
      <c r="F157" s="108" t="s">
        <v>170</v>
      </c>
      <c r="G157" s="108">
        <v>2</v>
      </c>
      <c r="H157" s="108" t="s">
        <v>183</v>
      </c>
      <c r="I157" s="108" t="s">
        <v>195</v>
      </c>
    </row>
    <row r="158" spans="1:9" x14ac:dyDescent="0.25">
      <c r="A158" s="107">
        <v>154</v>
      </c>
      <c r="B158" s="107" t="s">
        <v>639</v>
      </c>
      <c r="C158" s="107" t="s">
        <v>640</v>
      </c>
      <c r="D158" s="107">
        <v>15</v>
      </c>
      <c r="E158" s="107" t="s">
        <v>641</v>
      </c>
      <c r="F158" s="108" t="s">
        <v>170</v>
      </c>
      <c r="G158" s="108">
        <v>1</v>
      </c>
      <c r="H158" s="108" t="s">
        <v>171</v>
      </c>
      <c r="I158" s="108" t="s">
        <v>171</v>
      </c>
    </row>
    <row r="159" spans="1:9" x14ac:dyDescent="0.25">
      <c r="A159" s="107">
        <v>155</v>
      </c>
      <c r="B159" s="107" t="s">
        <v>642</v>
      </c>
      <c r="C159" s="107" t="s">
        <v>643</v>
      </c>
      <c r="D159" s="107">
        <v>15</v>
      </c>
      <c r="E159" s="107" t="s">
        <v>644</v>
      </c>
      <c r="F159" s="108" t="s">
        <v>170</v>
      </c>
      <c r="G159" s="108">
        <v>1</v>
      </c>
      <c r="H159" s="108" t="s">
        <v>171</v>
      </c>
      <c r="I159" s="108" t="s">
        <v>171</v>
      </c>
    </row>
    <row r="160" spans="1:9" x14ac:dyDescent="0.25">
      <c r="A160" s="107">
        <v>156</v>
      </c>
      <c r="B160" s="107" t="s">
        <v>645</v>
      </c>
      <c r="C160" s="107" t="s">
        <v>646</v>
      </c>
      <c r="D160" s="107">
        <v>15</v>
      </c>
      <c r="E160" s="107" t="s">
        <v>647</v>
      </c>
      <c r="F160" s="108" t="s">
        <v>170</v>
      </c>
      <c r="G160" s="108">
        <v>1</v>
      </c>
      <c r="H160" s="108" t="s">
        <v>171</v>
      </c>
      <c r="I160" s="108" t="s">
        <v>171</v>
      </c>
    </row>
    <row r="161" spans="1:9" x14ac:dyDescent="0.25">
      <c r="A161" s="107">
        <v>157</v>
      </c>
      <c r="B161" s="107" t="s">
        <v>648</v>
      </c>
      <c r="C161" s="107" t="s">
        <v>649</v>
      </c>
      <c r="D161" s="107">
        <v>15</v>
      </c>
      <c r="E161" s="107" t="s">
        <v>650</v>
      </c>
      <c r="F161" s="108" t="s">
        <v>170</v>
      </c>
      <c r="G161" s="108">
        <v>1</v>
      </c>
      <c r="H161" s="108" t="s">
        <v>171</v>
      </c>
      <c r="I161" s="108" t="s">
        <v>171</v>
      </c>
    </row>
    <row r="162" spans="1:9" x14ac:dyDescent="0.25">
      <c r="A162" s="107">
        <v>158</v>
      </c>
      <c r="B162" s="107" t="s">
        <v>651</v>
      </c>
      <c r="C162" s="107" t="s">
        <v>652</v>
      </c>
      <c r="D162" s="107">
        <v>5</v>
      </c>
      <c r="E162" s="107" t="s">
        <v>653</v>
      </c>
      <c r="F162" s="108" t="s">
        <v>170</v>
      </c>
      <c r="G162" s="108">
        <v>2</v>
      </c>
      <c r="H162" s="108" t="s">
        <v>172</v>
      </c>
      <c r="I162" s="108" t="s">
        <v>195</v>
      </c>
    </row>
    <row r="163" spans="1:9" x14ac:dyDescent="0.25">
      <c r="A163" s="107">
        <v>159</v>
      </c>
      <c r="B163" s="107" t="s">
        <v>654</v>
      </c>
      <c r="C163" s="107" t="s">
        <v>655</v>
      </c>
      <c r="D163" s="107">
        <v>15</v>
      </c>
      <c r="E163" s="107" t="s">
        <v>656</v>
      </c>
      <c r="F163" s="108" t="s">
        <v>170</v>
      </c>
      <c r="G163" s="108">
        <v>2</v>
      </c>
      <c r="H163" s="108" t="s">
        <v>183</v>
      </c>
      <c r="I163" s="108" t="s">
        <v>195</v>
      </c>
    </row>
    <row r="164" spans="1:9" x14ac:dyDescent="0.25">
      <c r="A164" s="107">
        <v>160</v>
      </c>
      <c r="B164" s="107" t="s">
        <v>657</v>
      </c>
      <c r="C164" s="107" t="s">
        <v>658</v>
      </c>
      <c r="D164" s="107">
        <v>15</v>
      </c>
      <c r="E164" s="107" t="s">
        <v>659</v>
      </c>
      <c r="F164" s="108" t="s">
        <v>170</v>
      </c>
      <c r="G164" s="108">
        <v>1</v>
      </c>
      <c r="H164" s="108" t="s">
        <v>171</v>
      </c>
      <c r="I164" s="108" t="s">
        <v>171</v>
      </c>
    </row>
    <row r="165" spans="1:9" x14ac:dyDescent="0.25">
      <c r="A165" s="107">
        <v>161</v>
      </c>
      <c r="B165" s="107" t="s">
        <v>660</v>
      </c>
      <c r="C165" s="107" t="s">
        <v>661</v>
      </c>
      <c r="D165" s="107">
        <v>15</v>
      </c>
      <c r="E165" s="107" t="s">
        <v>662</v>
      </c>
      <c r="F165" s="108" t="s">
        <v>170</v>
      </c>
      <c r="G165" s="108">
        <v>1</v>
      </c>
      <c r="H165" s="108" t="s">
        <v>171</v>
      </c>
      <c r="I165" s="108" t="s">
        <v>171</v>
      </c>
    </row>
    <row r="166" spans="1:9" x14ac:dyDescent="0.25">
      <c r="A166" s="107">
        <v>162</v>
      </c>
      <c r="B166" s="107" t="s">
        <v>663</v>
      </c>
      <c r="C166" s="107" t="s">
        <v>664</v>
      </c>
      <c r="D166" s="107">
        <v>15</v>
      </c>
      <c r="E166" s="107" t="s">
        <v>665</v>
      </c>
      <c r="F166" s="108" t="s">
        <v>170</v>
      </c>
      <c r="G166" s="108">
        <v>1</v>
      </c>
      <c r="H166" s="108" t="s">
        <v>171</v>
      </c>
      <c r="I166" s="108" t="s">
        <v>171</v>
      </c>
    </row>
    <row r="167" spans="1:9" x14ac:dyDescent="0.25">
      <c r="A167" s="107">
        <v>163</v>
      </c>
      <c r="B167" s="107" t="s">
        <v>666</v>
      </c>
      <c r="C167" s="107" t="s">
        <v>667</v>
      </c>
      <c r="D167" s="107">
        <v>5</v>
      </c>
      <c r="E167" s="107" t="s">
        <v>668</v>
      </c>
      <c r="F167" s="108" t="s">
        <v>170</v>
      </c>
      <c r="G167" s="108">
        <v>1</v>
      </c>
      <c r="H167" s="108" t="s">
        <v>171</v>
      </c>
      <c r="I167" s="108" t="s">
        <v>171</v>
      </c>
    </row>
    <row r="168" spans="1:9" x14ac:dyDescent="0.25">
      <c r="A168" s="107">
        <v>164</v>
      </c>
      <c r="B168" s="107" t="s">
        <v>669</v>
      </c>
      <c r="C168" s="107" t="s">
        <v>670</v>
      </c>
      <c r="D168" s="107">
        <v>15</v>
      </c>
      <c r="E168" s="107" t="s">
        <v>671</v>
      </c>
      <c r="F168" s="108" t="s">
        <v>170</v>
      </c>
      <c r="G168" s="108">
        <v>1</v>
      </c>
      <c r="H168" s="108" t="s">
        <v>171</v>
      </c>
      <c r="I168" s="108" t="s">
        <v>171</v>
      </c>
    </row>
    <row r="169" spans="1:9" x14ac:dyDescent="0.25">
      <c r="A169" s="107">
        <v>165</v>
      </c>
      <c r="B169" s="107" t="s">
        <v>672</v>
      </c>
      <c r="C169" s="107" t="s">
        <v>673</v>
      </c>
      <c r="D169" s="107">
        <v>15</v>
      </c>
      <c r="E169" s="107" t="s">
        <v>674</v>
      </c>
      <c r="F169" s="108" t="s">
        <v>170</v>
      </c>
      <c r="G169" s="108">
        <v>1</v>
      </c>
      <c r="H169" s="108" t="s">
        <v>171</v>
      </c>
      <c r="I169" s="108" t="s">
        <v>171</v>
      </c>
    </row>
    <row r="170" spans="1:9" x14ac:dyDescent="0.25">
      <c r="A170" s="107">
        <v>166</v>
      </c>
      <c r="B170" s="107" t="s">
        <v>675</v>
      </c>
      <c r="C170" s="107" t="s">
        <v>676</v>
      </c>
      <c r="D170" s="107">
        <v>15</v>
      </c>
      <c r="E170" s="107" t="s">
        <v>662</v>
      </c>
      <c r="F170" s="108" t="s">
        <v>170</v>
      </c>
      <c r="G170" s="108">
        <v>1</v>
      </c>
      <c r="H170" s="108" t="s">
        <v>171</v>
      </c>
      <c r="I170" s="108" t="s">
        <v>171</v>
      </c>
    </row>
    <row r="171" spans="1:9" x14ac:dyDescent="0.25">
      <c r="A171" s="107">
        <v>167</v>
      </c>
      <c r="B171" s="107" t="s">
        <v>677</v>
      </c>
      <c r="C171" s="107" t="s">
        <v>678</v>
      </c>
      <c r="D171" s="107">
        <v>15</v>
      </c>
      <c r="E171" s="107" t="s">
        <v>679</v>
      </c>
      <c r="F171" s="108" t="s">
        <v>170</v>
      </c>
      <c r="G171" s="108">
        <v>1</v>
      </c>
      <c r="H171" s="108" t="s">
        <v>171</v>
      </c>
      <c r="I171" s="108" t="s">
        <v>171</v>
      </c>
    </row>
    <row r="172" spans="1:9" x14ac:dyDescent="0.25">
      <c r="A172" s="107">
        <v>168</v>
      </c>
      <c r="B172" s="107" t="s">
        <v>680</v>
      </c>
      <c r="C172" s="107" t="s">
        <v>681</v>
      </c>
      <c r="D172" s="107">
        <v>5</v>
      </c>
      <c r="E172" s="107" t="s">
        <v>682</v>
      </c>
      <c r="F172" s="108" t="s">
        <v>170</v>
      </c>
      <c r="G172" s="108">
        <v>1</v>
      </c>
      <c r="H172" s="108" t="s">
        <v>171</v>
      </c>
      <c r="I172" s="108" t="s">
        <v>171</v>
      </c>
    </row>
    <row r="173" spans="1:9" x14ac:dyDescent="0.25">
      <c r="A173" s="107">
        <v>169</v>
      </c>
      <c r="B173" s="107" t="s">
        <v>683</v>
      </c>
      <c r="C173" s="107" t="s">
        <v>684</v>
      </c>
      <c r="D173" s="107">
        <v>15</v>
      </c>
      <c r="E173" s="107" t="s">
        <v>685</v>
      </c>
      <c r="F173" s="108" t="s">
        <v>170</v>
      </c>
      <c r="G173" s="108">
        <v>1</v>
      </c>
      <c r="H173" s="108" t="s">
        <v>171</v>
      </c>
      <c r="I173" s="108" t="s">
        <v>171</v>
      </c>
    </row>
    <row r="174" spans="1:9" x14ac:dyDescent="0.25">
      <c r="A174" s="107">
        <v>170</v>
      </c>
      <c r="B174" s="107" t="s">
        <v>686</v>
      </c>
      <c r="C174" s="107" t="s">
        <v>687</v>
      </c>
      <c r="D174" s="107">
        <v>15</v>
      </c>
      <c r="E174" s="107" t="s">
        <v>685</v>
      </c>
      <c r="F174" s="108" t="s">
        <v>170</v>
      </c>
      <c r="G174" s="108">
        <v>1</v>
      </c>
      <c r="H174" s="108" t="s">
        <v>171</v>
      </c>
      <c r="I174" s="108" t="s">
        <v>171</v>
      </c>
    </row>
    <row r="175" spans="1:9" x14ac:dyDescent="0.25">
      <c r="A175" s="107">
        <v>171</v>
      </c>
      <c r="B175" s="107" t="s">
        <v>688</v>
      </c>
      <c r="C175" s="107" t="s">
        <v>689</v>
      </c>
      <c r="D175" s="107">
        <v>5</v>
      </c>
      <c r="E175" s="107" t="s">
        <v>690</v>
      </c>
      <c r="F175" s="108" t="s">
        <v>170</v>
      </c>
      <c r="G175" s="108">
        <v>1</v>
      </c>
      <c r="H175" s="108" t="s">
        <v>171</v>
      </c>
      <c r="I175" s="108" t="s">
        <v>171</v>
      </c>
    </row>
    <row r="176" spans="1:9" x14ac:dyDescent="0.25">
      <c r="A176" s="107">
        <v>172</v>
      </c>
      <c r="B176" s="107" t="s">
        <v>691</v>
      </c>
      <c r="C176" s="107" t="s">
        <v>692</v>
      </c>
      <c r="D176" s="107">
        <v>5</v>
      </c>
      <c r="E176" s="107" t="s">
        <v>693</v>
      </c>
      <c r="F176" s="108" t="s">
        <v>170</v>
      </c>
      <c r="G176" s="108">
        <v>1</v>
      </c>
      <c r="H176" s="108" t="s">
        <v>171</v>
      </c>
      <c r="I176" s="108" t="s">
        <v>171</v>
      </c>
    </row>
    <row r="177" spans="1:9" x14ac:dyDescent="0.25">
      <c r="A177" s="107">
        <v>173</v>
      </c>
      <c r="B177" s="107" t="s">
        <v>694</v>
      </c>
      <c r="C177" s="107" t="s">
        <v>695</v>
      </c>
      <c r="D177" s="107">
        <v>5</v>
      </c>
      <c r="E177" s="107" t="s">
        <v>696</v>
      </c>
      <c r="F177" s="108" t="s">
        <v>170</v>
      </c>
      <c r="G177" s="108">
        <v>1</v>
      </c>
      <c r="H177" s="108" t="s">
        <v>171</v>
      </c>
      <c r="I177" s="108" t="s">
        <v>171</v>
      </c>
    </row>
    <row r="178" spans="1:9" x14ac:dyDescent="0.25">
      <c r="A178" s="107">
        <v>174</v>
      </c>
      <c r="B178" s="107" t="s">
        <v>697</v>
      </c>
      <c r="C178" s="107" t="s">
        <v>698</v>
      </c>
      <c r="D178" s="107">
        <v>15</v>
      </c>
      <c r="E178" s="107" t="s">
        <v>699</v>
      </c>
      <c r="F178" s="108" t="s">
        <v>170</v>
      </c>
      <c r="G178" s="108">
        <v>1</v>
      </c>
      <c r="H178" s="108" t="s">
        <v>171</v>
      </c>
      <c r="I178" s="108" t="s">
        <v>171</v>
      </c>
    </row>
    <row r="179" spans="1:9" x14ac:dyDescent="0.25">
      <c r="A179" s="107">
        <v>175</v>
      </c>
      <c r="B179" s="107" t="s">
        <v>700</v>
      </c>
      <c r="C179" s="107" t="s">
        <v>701</v>
      </c>
      <c r="D179" s="107">
        <v>15</v>
      </c>
      <c r="E179" s="107" t="s">
        <v>702</v>
      </c>
      <c r="F179" s="108" t="s">
        <v>170</v>
      </c>
      <c r="G179" s="108">
        <v>1</v>
      </c>
      <c r="H179" s="108" t="s">
        <v>171</v>
      </c>
      <c r="I179" s="108" t="s">
        <v>171</v>
      </c>
    </row>
    <row r="180" spans="1:9" x14ac:dyDescent="0.25">
      <c r="A180" s="107">
        <v>176</v>
      </c>
      <c r="B180" s="107" t="s">
        <v>703</v>
      </c>
      <c r="C180" s="107" t="s">
        <v>704</v>
      </c>
      <c r="D180" s="107">
        <v>5</v>
      </c>
      <c r="E180" s="107" t="s">
        <v>705</v>
      </c>
      <c r="F180" s="108" t="s">
        <v>170</v>
      </c>
      <c r="G180" s="108">
        <v>1</v>
      </c>
      <c r="H180" s="108" t="s">
        <v>171</v>
      </c>
      <c r="I180" s="108" t="s">
        <v>171</v>
      </c>
    </row>
    <row r="181" spans="1:9" x14ac:dyDescent="0.25">
      <c r="A181" s="107">
        <v>177</v>
      </c>
      <c r="B181" s="107" t="s">
        <v>706</v>
      </c>
      <c r="C181" s="107" t="s">
        <v>707</v>
      </c>
      <c r="D181" s="107">
        <v>15</v>
      </c>
      <c r="E181" s="107" t="s">
        <v>708</v>
      </c>
      <c r="F181" s="108" t="s">
        <v>170</v>
      </c>
      <c r="G181" s="108">
        <v>1</v>
      </c>
      <c r="H181" s="108" t="s">
        <v>171</v>
      </c>
      <c r="I181" s="108" t="s">
        <v>171</v>
      </c>
    </row>
    <row r="182" spans="1:9" x14ac:dyDescent="0.25">
      <c r="A182" s="107">
        <v>178</v>
      </c>
      <c r="B182" s="107" t="s">
        <v>709</v>
      </c>
      <c r="C182" s="107" t="s">
        <v>710</v>
      </c>
      <c r="D182" s="107">
        <v>15</v>
      </c>
      <c r="E182" s="107" t="s">
        <v>659</v>
      </c>
      <c r="F182" s="108" t="s">
        <v>170</v>
      </c>
      <c r="G182" s="108">
        <v>1</v>
      </c>
      <c r="H182" s="108" t="s">
        <v>171</v>
      </c>
      <c r="I182" s="108" t="s">
        <v>171</v>
      </c>
    </row>
    <row r="183" spans="1:9" x14ac:dyDescent="0.25">
      <c r="A183" s="107">
        <v>179</v>
      </c>
      <c r="B183" s="107" t="s">
        <v>711</v>
      </c>
      <c r="C183" s="107" t="s">
        <v>712</v>
      </c>
      <c r="D183" s="107">
        <v>15</v>
      </c>
      <c r="E183" s="107" t="s">
        <v>713</v>
      </c>
      <c r="F183" s="108" t="s">
        <v>170</v>
      </c>
      <c r="G183" s="108">
        <v>1</v>
      </c>
      <c r="H183" s="108" t="s">
        <v>171</v>
      </c>
      <c r="I183" s="108" t="s">
        <v>171</v>
      </c>
    </row>
    <row r="184" spans="1:9" x14ac:dyDescent="0.25">
      <c r="A184" s="107">
        <v>180</v>
      </c>
      <c r="B184" s="107" t="s">
        <v>714</v>
      </c>
      <c r="C184" s="107" t="s">
        <v>715</v>
      </c>
      <c r="D184" s="107">
        <v>15</v>
      </c>
      <c r="E184" s="107" t="s">
        <v>716</v>
      </c>
      <c r="F184" s="108" t="s">
        <v>170</v>
      </c>
      <c r="G184" s="108">
        <v>1</v>
      </c>
      <c r="H184" s="108" t="s">
        <v>171</v>
      </c>
      <c r="I184" s="108" t="s">
        <v>171</v>
      </c>
    </row>
    <row r="185" spans="1:9" x14ac:dyDescent="0.25">
      <c r="A185" s="107">
        <v>181</v>
      </c>
      <c r="B185" s="107" t="s">
        <v>717</v>
      </c>
      <c r="C185" s="107" t="s">
        <v>718</v>
      </c>
      <c r="D185" s="107">
        <v>15</v>
      </c>
      <c r="E185" s="107" t="s">
        <v>719</v>
      </c>
      <c r="F185" s="108" t="s">
        <v>170</v>
      </c>
      <c r="G185" s="108">
        <v>2</v>
      </c>
      <c r="H185" s="108" t="s">
        <v>183</v>
      </c>
      <c r="I185" s="108" t="s">
        <v>195</v>
      </c>
    </row>
    <row r="186" spans="1:9" x14ac:dyDescent="0.25">
      <c r="A186" s="107">
        <v>182</v>
      </c>
      <c r="B186" s="107" t="s">
        <v>720</v>
      </c>
      <c r="C186" s="107" t="s">
        <v>721</v>
      </c>
      <c r="D186" s="107">
        <v>5</v>
      </c>
      <c r="E186" s="107" t="s">
        <v>722</v>
      </c>
      <c r="F186" s="108" t="s">
        <v>170</v>
      </c>
      <c r="G186" s="108">
        <v>2</v>
      </c>
      <c r="H186" s="108" t="s">
        <v>183</v>
      </c>
      <c r="I186" s="108" t="s">
        <v>195</v>
      </c>
    </row>
    <row r="187" spans="1:9" x14ac:dyDescent="0.25">
      <c r="A187" s="107">
        <v>183</v>
      </c>
      <c r="B187" s="107" t="s">
        <v>723</v>
      </c>
      <c r="C187" s="107" t="s">
        <v>724</v>
      </c>
      <c r="D187" s="107">
        <v>15</v>
      </c>
      <c r="E187" s="107" t="s">
        <v>725</v>
      </c>
      <c r="F187" s="108" t="s">
        <v>170</v>
      </c>
      <c r="G187" s="108">
        <v>2</v>
      </c>
      <c r="H187" s="108" t="s">
        <v>183</v>
      </c>
      <c r="I187" s="108" t="s">
        <v>195</v>
      </c>
    </row>
    <row r="188" spans="1:9" x14ac:dyDescent="0.25">
      <c r="A188" s="107">
        <v>184</v>
      </c>
      <c r="B188" s="107" t="s">
        <v>726</v>
      </c>
      <c r="C188" s="107" t="s">
        <v>727</v>
      </c>
      <c r="D188" s="107">
        <v>5</v>
      </c>
      <c r="E188" s="107" t="s">
        <v>728</v>
      </c>
      <c r="F188" s="108" t="s">
        <v>170</v>
      </c>
      <c r="G188" s="108">
        <v>1</v>
      </c>
      <c r="H188" s="108" t="s">
        <v>171</v>
      </c>
      <c r="I188" s="108" t="s">
        <v>171</v>
      </c>
    </row>
    <row r="189" spans="1:9" x14ac:dyDescent="0.25">
      <c r="A189" s="107">
        <v>185</v>
      </c>
      <c r="B189" s="107" t="s">
        <v>729</v>
      </c>
      <c r="C189" s="107" t="s">
        <v>730</v>
      </c>
      <c r="D189" s="107">
        <v>15</v>
      </c>
      <c r="E189" s="107" t="s">
        <v>731</v>
      </c>
      <c r="F189" s="108" t="s">
        <v>170</v>
      </c>
      <c r="G189" s="108">
        <v>2</v>
      </c>
      <c r="H189" s="108" t="s">
        <v>183</v>
      </c>
      <c r="I189" s="108" t="s">
        <v>195</v>
      </c>
    </row>
    <row r="190" spans="1:9" x14ac:dyDescent="0.25">
      <c r="A190" s="107">
        <v>186</v>
      </c>
      <c r="B190" s="107" t="s">
        <v>732</v>
      </c>
      <c r="C190" s="107" t="s">
        <v>733</v>
      </c>
      <c r="D190" s="107">
        <v>15</v>
      </c>
      <c r="E190" s="107" t="s">
        <v>734</v>
      </c>
      <c r="F190" s="108" t="s">
        <v>170</v>
      </c>
      <c r="G190" s="108">
        <v>2</v>
      </c>
      <c r="H190" s="108" t="s">
        <v>183</v>
      </c>
      <c r="I190" s="108" t="s">
        <v>195</v>
      </c>
    </row>
    <row r="191" spans="1:9" x14ac:dyDescent="0.25">
      <c r="A191" s="107">
        <v>187</v>
      </c>
      <c r="B191" s="107" t="s">
        <v>735</v>
      </c>
      <c r="C191" s="107" t="s">
        <v>736</v>
      </c>
      <c r="D191" s="107">
        <v>15</v>
      </c>
      <c r="E191" s="107" t="s">
        <v>737</v>
      </c>
      <c r="F191" s="108" t="s">
        <v>170</v>
      </c>
      <c r="G191" s="108">
        <v>2</v>
      </c>
      <c r="H191" s="108" t="s">
        <v>183</v>
      </c>
      <c r="I191" s="108" t="s">
        <v>195</v>
      </c>
    </row>
    <row r="192" spans="1:9" x14ac:dyDescent="0.25">
      <c r="A192" s="107">
        <v>188</v>
      </c>
      <c r="B192" s="107" t="s">
        <v>738</v>
      </c>
      <c r="C192" s="107" t="s">
        <v>739</v>
      </c>
      <c r="D192" s="107">
        <v>15</v>
      </c>
      <c r="E192" s="107" t="s">
        <v>740</v>
      </c>
      <c r="F192" s="108" t="s">
        <v>170</v>
      </c>
      <c r="G192" s="108">
        <v>1</v>
      </c>
      <c r="H192" s="108" t="s">
        <v>171</v>
      </c>
      <c r="I192" s="108" t="s">
        <v>171</v>
      </c>
    </row>
    <row r="193" spans="1:9" x14ac:dyDescent="0.25">
      <c r="A193" s="107">
        <v>189</v>
      </c>
      <c r="B193" s="107" t="s">
        <v>741</v>
      </c>
      <c r="C193" s="107" t="s">
        <v>742</v>
      </c>
      <c r="D193" s="107">
        <v>15</v>
      </c>
      <c r="E193" s="107" t="s">
        <v>743</v>
      </c>
      <c r="F193" s="108" t="s">
        <v>170</v>
      </c>
      <c r="G193" s="108">
        <v>1</v>
      </c>
      <c r="H193" s="108" t="s">
        <v>171</v>
      </c>
      <c r="I193" s="108" t="s">
        <v>171</v>
      </c>
    </row>
    <row r="194" spans="1:9" x14ac:dyDescent="0.25">
      <c r="A194" s="107">
        <v>190</v>
      </c>
      <c r="B194" s="107" t="s">
        <v>744</v>
      </c>
      <c r="C194" s="107" t="s">
        <v>745</v>
      </c>
      <c r="D194" s="107">
        <v>15</v>
      </c>
      <c r="E194" s="107" t="s">
        <v>743</v>
      </c>
      <c r="F194" s="108" t="s">
        <v>170</v>
      </c>
      <c r="G194" s="108">
        <v>1</v>
      </c>
      <c r="H194" s="108" t="s">
        <v>171</v>
      </c>
      <c r="I194" s="108" t="s">
        <v>171</v>
      </c>
    </row>
    <row r="195" spans="1:9" x14ac:dyDescent="0.25">
      <c r="A195" s="107">
        <v>191</v>
      </c>
      <c r="B195" s="107" t="s">
        <v>746</v>
      </c>
      <c r="C195" s="107" t="s">
        <v>747</v>
      </c>
      <c r="D195" s="107">
        <v>15</v>
      </c>
      <c r="E195" s="107" t="s">
        <v>748</v>
      </c>
      <c r="F195" s="108" t="s">
        <v>170</v>
      </c>
      <c r="G195" s="108">
        <v>1</v>
      </c>
      <c r="H195" s="108" t="s">
        <v>171</v>
      </c>
      <c r="I195" s="108" t="s">
        <v>171</v>
      </c>
    </row>
    <row r="196" spans="1:9" x14ac:dyDescent="0.25">
      <c r="A196" s="107">
        <v>192</v>
      </c>
      <c r="B196" s="107" t="s">
        <v>749</v>
      </c>
      <c r="C196" s="107" t="s">
        <v>750</v>
      </c>
      <c r="D196" s="107">
        <v>5</v>
      </c>
      <c r="E196" s="107" t="s">
        <v>751</v>
      </c>
      <c r="F196" s="108" t="s">
        <v>170</v>
      </c>
      <c r="G196" s="108">
        <v>1</v>
      </c>
      <c r="H196" s="108" t="s">
        <v>171</v>
      </c>
      <c r="I196" s="108" t="s">
        <v>171</v>
      </c>
    </row>
    <row r="197" spans="1:9" x14ac:dyDescent="0.25">
      <c r="A197" s="107">
        <v>193</v>
      </c>
      <c r="B197" s="107" t="s">
        <v>752</v>
      </c>
      <c r="C197" s="107" t="s">
        <v>753</v>
      </c>
      <c r="D197" s="107">
        <v>15</v>
      </c>
      <c r="E197" s="107" t="s">
        <v>696</v>
      </c>
      <c r="F197" s="108" t="s">
        <v>170</v>
      </c>
      <c r="G197" s="108">
        <v>1</v>
      </c>
      <c r="H197" s="108" t="s">
        <v>171</v>
      </c>
      <c r="I197" s="108" t="s">
        <v>171</v>
      </c>
    </row>
    <row r="198" spans="1:9" x14ac:dyDescent="0.25">
      <c r="A198" s="107">
        <v>194</v>
      </c>
      <c r="B198" s="107" t="s">
        <v>754</v>
      </c>
      <c r="C198" s="107" t="s">
        <v>755</v>
      </c>
      <c r="D198" s="107">
        <v>15</v>
      </c>
      <c r="E198" s="107" t="s">
        <v>756</v>
      </c>
      <c r="F198" s="108" t="s">
        <v>170</v>
      </c>
      <c r="G198" s="108">
        <v>1</v>
      </c>
      <c r="H198" s="108" t="s">
        <v>171</v>
      </c>
      <c r="I198" s="108" t="s">
        <v>171</v>
      </c>
    </row>
    <row r="199" spans="1:9" x14ac:dyDescent="0.25">
      <c r="A199" s="107">
        <v>195</v>
      </c>
      <c r="B199" s="107" t="s">
        <v>757</v>
      </c>
      <c r="C199" s="107" t="s">
        <v>758</v>
      </c>
      <c r="D199" s="107">
        <v>15</v>
      </c>
      <c r="E199" s="107" t="s">
        <v>759</v>
      </c>
      <c r="F199" s="108" t="s">
        <v>170</v>
      </c>
      <c r="G199" s="108">
        <v>1</v>
      </c>
      <c r="H199" s="108" t="s">
        <v>171</v>
      </c>
      <c r="I199" s="108" t="s">
        <v>171</v>
      </c>
    </row>
    <row r="200" spans="1:9" x14ac:dyDescent="0.25">
      <c r="A200" s="107">
        <v>196</v>
      </c>
      <c r="B200" s="107" t="s">
        <v>760</v>
      </c>
      <c r="C200" s="107" t="s">
        <v>761</v>
      </c>
      <c r="D200" s="107">
        <v>15</v>
      </c>
      <c r="E200" s="107" t="s">
        <v>762</v>
      </c>
      <c r="F200" s="108" t="s">
        <v>170</v>
      </c>
      <c r="G200" s="108">
        <v>1</v>
      </c>
      <c r="H200" s="108" t="s">
        <v>171</v>
      </c>
      <c r="I200" s="108" t="s">
        <v>171</v>
      </c>
    </row>
    <row r="201" spans="1:9" x14ac:dyDescent="0.25">
      <c r="A201" s="107">
        <v>197</v>
      </c>
      <c r="B201" s="107" t="s">
        <v>763</v>
      </c>
      <c r="C201" s="107" t="s">
        <v>764</v>
      </c>
      <c r="D201" s="107">
        <v>15</v>
      </c>
      <c r="E201" s="107" t="s">
        <v>765</v>
      </c>
      <c r="F201" s="108" t="s">
        <v>170</v>
      </c>
      <c r="G201" s="108">
        <v>2</v>
      </c>
      <c r="H201" s="108" t="s">
        <v>183</v>
      </c>
      <c r="I201" s="108" t="s">
        <v>195</v>
      </c>
    </row>
    <row r="202" spans="1:9" x14ac:dyDescent="0.25">
      <c r="A202" s="107">
        <v>198</v>
      </c>
      <c r="B202" s="107" t="s">
        <v>766</v>
      </c>
      <c r="C202" s="107" t="s">
        <v>767</v>
      </c>
      <c r="D202" s="107">
        <v>5</v>
      </c>
      <c r="E202" s="107" t="s">
        <v>768</v>
      </c>
      <c r="F202" s="108" t="s">
        <v>170</v>
      </c>
      <c r="G202" s="108">
        <v>1</v>
      </c>
      <c r="H202" s="108" t="s">
        <v>171</v>
      </c>
      <c r="I202" s="108" t="s">
        <v>171</v>
      </c>
    </row>
    <row r="203" spans="1:9" x14ac:dyDescent="0.25">
      <c r="A203" s="107">
        <v>199</v>
      </c>
      <c r="B203" s="107" t="s">
        <v>769</v>
      </c>
      <c r="C203" s="107" t="s">
        <v>770</v>
      </c>
      <c r="D203" s="107">
        <v>15</v>
      </c>
      <c r="E203" s="107" t="s">
        <v>771</v>
      </c>
      <c r="F203" s="108" t="s">
        <v>170</v>
      </c>
      <c r="G203" s="108">
        <v>1</v>
      </c>
      <c r="H203" s="108" t="s">
        <v>171</v>
      </c>
      <c r="I203" s="108" t="s">
        <v>171</v>
      </c>
    </row>
    <row r="204" spans="1:9" x14ac:dyDescent="0.25">
      <c r="A204" s="107">
        <v>200</v>
      </c>
      <c r="B204" s="107" t="s">
        <v>772</v>
      </c>
      <c r="C204" s="107" t="s">
        <v>773</v>
      </c>
      <c r="D204" s="107">
        <v>5</v>
      </c>
      <c r="E204" s="107" t="s">
        <v>774</v>
      </c>
      <c r="F204" s="108" t="s">
        <v>170</v>
      </c>
      <c r="G204" s="108">
        <v>1</v>
      </c>
      <c r="H204" s="108" t="s">
        <v>171</v>
      </c>
      <c r="I204" s="108" t="s">
        <v>171</v>
      </c>
    </row>
    <row r="205" spans="1:9" x14ac:dyDescent="0.25">
      <c r="A205" s="107">
        <v>201</v>
      </c>
      <c r="B205" s="107" t="s">
        <v>775</v>
      </c>
      <c r="C205" s="107" t="s">
        <v>776</v>
      </c>
      <c r="D205" s="107">
        <v>15</v>
      </c>
      <c r="E205" s="107" t="s">
        <v>777</v>
      </c>
      <c r="F205" s="108" t="s">
        <v>170</v>
      </c>
      <c r="G205" s="108">
        <v>1</v>
      </c>
      <c r="H205" s="108" t="s">
        <v>171</v>
      </c>
      <c r="I205" s="108" t="s">
        <v>171</v>
      </c>
    </row>
    <row r="206" spans="1:9" x14ac:dyDescent="0.25">
      <c r="A206" s="107">
        <v>202</v>
      </c>
      <c r="B206" s="107" t="s">
        <v>778</v>
      </c>
      <c r="C206" s="107" t="s">
        <v>779</v>
      </c>
      <c r="D206" s="107">
        <v>15</v>
      </c>
      <c r="E206" s="107" t="s">
        <v>780</v>
      </c>
      <c r="F206" s="108" t="s">
        <v>170</v>
      </c>
      <c r="G206" s="108">
        <v>1</v>
      </c>
      <c r="H206" s="108" t="s">
        <v>171</v>
      </c>
      <c r="I206" s="108" t="s">
        <v>171</v>
      </c>
    </row>
    <row r="207" spans="1:9" x14ac:dyDescent="0.25">
      <c r="A207" s="107">
        <v>203</v>
      </c>
      <c r="B207" s="107" t="s">
        <v>781</v>
      </c>
      <c r="C207" s="107" t="s">
        <v>782</v>
      </c>
      <c r="D207" s="107">
        <v>15</v>
      </c>
      <c r="E207" s="107" t="s">
        <v>783</v>
      </c>
      <c r="F207" s="108" t="s">
        <v>170</v>
      </c>
      <c r="G207" s="108">
        <v>1</v>
      </c>
      <c r="H207" s="108" t="s">
        <v>171</v>
      </c>
      <c r="I207" s="108" t="s">
        <v>171</v>
      </c>
    </row>
    <row r="208" spans="1:9" x14ac:dyDescent="0.25">
      <c r="A208" s="107">
        <v>204</v>
      </c>
      <c r="B208" s="107" t="s">
        <v>784</v>
      </c>
      <c r="C208" s="107" t="s">
        <v>785</v>
      </c>
      <c r="D208" s="107">
        <v>5</v>
      </c>
      <c r="E208" s="107" t="s">
        <v>786</v>
      </c>
      <c r="F208" s="108" t="s">
        <v>170</v>
      </c>
      <c r="G208" s="108">
        <v>1</v>
      </c>
      <c r="H208" s="108" t="s">
        <v>171</v>
      </c>
      <c r="I208" s="108" t="s">
        <v>171</v>
      </c>
    </row>
    <row r="209" spans="1:9" x14ac:dyDescent="0.25">
      <c r="A209" s="107">
        <v>205</v>
      </c>
      <c r="B209" s="107" t="s">
        <v>787</v>
      </c>
      <c r="C209" s="107" t="s">
        <v>788</v>
      </c>
      <c r="D209" s="107">
        <v>15</v>
      </c>
      <c r="E209" s="107" t="s">
        <v>789</v>
      </c>
      <c r="F209" s="108" t="s">
        <v>170</v>
      </c>
      <c r="G209" s="108">
        <v>1</v>
      </c>
      <c r="H209" s="108" t="s">
        <v>171</v>
      </c>
      <c r="I209" s="108" t="s">
        <v>171</v>
      </c>
    </row>
    <row r="210" spans="1:9" x14ac:dyDescent="0.25">
      <c r="A210" s="107">
        <v>206</v>
      </c>
      <c r="B210" s="107" t="s">
        <v>790</v>
      </c>
      <c r="C210" s="107" t="s">
        <v>791</v>
      </c>
      <c r="D210" s="107">
        <v>5</v>
      </c>
      <c r="E210" s="107" t="s">
        <v>792</v>
      </c>
      <c r="F210" s="108" t="s">
        <v>170</v>
      </c>
      <c r="G210" s="108">
        <v>1</v>
      </c>
      <c r="H210" s="108" t="s">
        <v>171</v>
      </c>
      <c r="I210" s="108" t="s">
        <v>171</v>
      </c>
    </row>
    <row r="211" spans="1:9" x14ac:dyDescent="0.25">
      <c r="A211" s="107">
        <v>207</v>
      </c>
      <c r="B211" s="107" t="s">
        <v>793</v>
      </c>
      <c r="C211" s="107" t="s">
        <v>794</v>
      </c>
      <c r="D211" s="107">
        <v>15</v>
      </c>
      <c r="E211" s="107" t="s">
        <v>795</v>
      </c>
      <c r="F211" s="108" t="s">
        <v>170</v>
      </c>
      <c r="G211" s="108">
        <v>1</v>
      </c>
      <c r="H211" s="108" t="s">
        <v>171</v>
      </c>
      <c r="I211" s="108" t="s">
        <v>171</v>
      </c>
    </row>
    <row r="212" spans="1:9" x14ac:dyDescent="0.25">
      <c r="A212" s="107">
        <v>208</v>
      </c>
      <c r="B212" s="107" t="s">
        <v>796</v>
      </c>
      <c r="C212" s="107" t="s">
        <v>797</v>
      </c>
      <c r="D212" s="107">
        <v>15</v>
      </c>
      <c r="E212" s="107" t="s">
        <v>798</v>
      </c>
      <c r="F212" s="108" t="s">
        <v>170</v>
      </c>
      <c r="G212" s="108">
        <v>1</v>
      </c>
      <c r="H212" s="108" t="s">
        <v>171</v>
      </c>
      <c r="I212" s="108" t="s">
        <v>171</v>
      </c>
    </row>
    <row r="213" spans="1:9" x14ac:dyDescent="0.25">
      <c r="A213" s="107">
        <v>209</v>
      </c>
      <c r="B213" s="107" t="s">
        <v>799</v>
      </c>
      <c r="C213" s="107" t="s">
        <v>800</v>
      </c>
      <c r="D213" s="107">
        <v>15</v>
      </c>
      <c r="E213" s="107" t="s">
        <v>801</v>
      </c>
      <c r="F213" s="108" t="s">
        <v>170</v>
      </c>
      <c r="G213" s="108">
        <v>1</v>
      </c>
      <c r="H213" s="108" t="s">
        <v>171</v>
      </c>
      <c r="I213" s="108" t="s">
        <v>171</v>
      </c>
    </row>
    <row r="214" spans="1:9" x14ac:dyDescent="0.25">
      <c r="A214" s="107">
        <v>210</v>
      </c>
      <c r="B214" s="107" t="s">
        <v>802</v>
      </c>
      <c r="C214" s="107" t="s">
        <v>803</v>
      </c>
      <c r="D214" s="107">
        <v>5</v>
      </c>
      <c r="E214" s="107" t="s">
        <v>804</v>
      </c>
      <c r="F214" s="108" t="s">
        <v>170</v>
      </c>
      <c r="G214" s="108">
        <v>1</v>
      </c>
      <c r="H214" s="108" t="s">
        <v>171</v>
      </c>
      <c r="I214" s="108" t="s">
        <v>171</v>
      </c>
    </row>
    <row r="215" spans="1:9" x14ac:dyDescent="0.25">
      <c r="A215" s="107">
        <v>211</v>
      </c>
      <c r="B215" s="107" t="s">
        <v>805</v>
      </c>
      <c r="C215" s="107" t="s">
        <v>806</v>
      </c>
      <c r="D215" s="107">
        <v>15</v>
      </c>
      <c r="E215" s="107" t="s">
        <v>807</v>
      </c>
      <c r="F215" s="108" t="s">
        <v>170</v>
      </c>
      <c r="G215" s="108">
        <v>1</v>
      </c>
      <c r="H215" s="108" t="s">
        <v>171</v>
      </c>
      <c r="I215" s="108" t="s">
        <v>171</v>
      </c>
    </row>
    <row r="216" spans="1:9" x14ac:dyDescent="0.25">
      <c r="A216" s="107">
        <v>212</v>
      </c>
      <c r="B216" s="107" t="s">
        <v>808</v>
      </c>
      <c r="C216" s="107" t="s">
        <v>809</v>
      </c>
      <c r="D216" s="107">
        <v>15</v>
      </c>
      <c r="E216" s="107" t="s">
        <v>810</v>
      </c>
      <c r="F216" s="108" t="s">
        <v>170</v>
      </c>
      <c r="G216" s="108">
        <v>1</v>
      </c>
      <c r="H216" s="108" t="s">
        <v>171</v>
      </c>
      <c r="I216" s="108" t="s">
        <v>171</v>
      </c>
    </row>
    <row r="217" spans="1:9" x14ac:dyDescent="0.25">
      <c r="A217" s="107">
        <v>213</v>
      </c>
      <c r="B217" s="107" t="s">
        <v>811</v>
      </c>
      <c r="C217" s="107" t="s">
        <v>812</v>
      </c>
      <c r="D217" s="107">
        <v>15</v>
      </c>
      <c r="E217" s="107" t="s">
        <v>813</v>
      </c>
      <c r="F217" s="108" t="s">
        <v>170</v>
      </c>
      <c r="G217" s="108">
        <v>1</v>
      </c>
      <c r="H217" s="108" t="s">
        <v>171</v>
      </c>
      <c r="I217" s="108" t="s">
        <v>171</v>
      </c>
    </row>
    <row r="218" spans="1:9" x14ac:dyDescent="0.25">
      <c r="A218" s="107">
        <v>214</v>
      </c>
      <c r="B218" s="107" t="s">
        <v>814</v>
      </c>
      <c r="C218" s="107" t="s">
        <v>815</v>
      </c>
      <c r="D218" s="107">
        <v>15</v>
      </c>
      <c r="E218" s="107" t="s">
        <v>816</v>
      </c>
      <c r="F218" s="108" t="s">
        <v>170</v>
      </c>
      <c r="G218" s="108">
        <v>1</v>
      </c>
      <c r="H218" s="108" t="s">
        <v>171</v>
      </c>
      <c r="I218" s="108" t="s">
        <v>171</v>
      </c>
    </row>
    <row r="219" spans="1:9" x14ac:dyDescent="0.25">
      <c r="A219" s="107">
        <v>215</v>
      </c>
      <c r="B219" s="107" t="s">
        <v>817</v>
      </c>
      <c r="C219" s="107" t="s">
        <v>818</v>
      </c>
      <c r="D219" s="107">
        <v>15</v>
      </c>
      <c r="E219" s="107" t="s">
        <v>819</v>
      </c>
      <c r="F219" s="108" t="s">
        <v>170</v>
      </c>
      <c r="G219" s="108">
        <v>1</v>
      </c>
      <c r="H219" s="108" t="s">
        <v>171</v>
      </c>
      <c r="I219" s="108" t="s">
        <v>171</v>
      </c>
    </row>
    <row r="220" spans="1:9" x14ac:dyDescent="0.25">
      <c r="A220" s="107">
        <v>216</v>
      </c>
      <c r="B220" s="107" t="s">
        <v>820</v>
      </c>
      <c r="C220" s="107" t="s">
        <v>821</v>
      </c>
      <c r="D220" s="107">
        <v>15</v>
      </c>
      <c r="E220" s="107" t="s">
        <v>822</v>
      </c>
      <c r="F220" s="108" t="s">
        <v>170</v>
      </c>
      <c r="G220" s="108">
        <v>1</v>
      </c>
      <c r="H220" s="108" t="s">
        <v>171</v>
      </c>
      <c r="I220" s="108" t="s">
        <v>171</v>
      </c>
    </row>
    <row r="221" spans="1:9" x14ac:dyDescent="0.25">
      <c r="A221" s="107">
        <v>217</v>
      </c>
      <c r="B221" s="107" t="s">
        <v>823</v>
      </c>
      <c r="C221" s="107" t="s">
        <v>824</v>
      </c>
      <c r="D221" s="107">
        <v>15</v>
      </c>
      <c r="E221" s="107" t="s">
        <v>825</v>
      </c>
      <c r="F221" s="108" t="s">
        <v>170</v>
      </c>
      <c r="G221" s="108">
        <v>1</v>
      </c>
      <c r="H221" s="108" t="s">
        <v>171</v>
      </c>
      <c r="I221" s="108" t="s">
        <v>171</v>
      </c>
    </row>
    <row r="222" spans="1:9" x14ac:dyDescent="0.25">
      <c r="A222" s="107">
        <v>218</v>
      </c>
      <c r="B222" s="107" t="s">
        <v>826</v>
      </c>
      <c r="C222" s="107" t="s">
        <v>827</v>
      </c>
      <c r="D222" s="107">
        <v>7</v>
      </c>
      <c r="E222" s="107" t="s">
        <v>828</v>
      </c>
      <c r="F222" s="108" t="s">
        <v>170</v>
      </c>
      <c r="G222" s="108">
        <v>1</v>
      </c>
      <c r="H222" s="108" t="s">
        <v>171</v>
      </c>
      <c r="I222" s="108" t="s">
        <v>171</v>
      </c>
    </row>
    <row r="223" spans="1:9" x14ac:dyDescent="0.25">
      <c r="A223" s="107">
        <v>219</v>
      </c>
      <c r="B223" s="107" t="s">
        <v>829</v>
      </c>
      <c r="C223" s="107" t="s">
        <v>830</v>
      </c>
      <c r="D223" s="107">
        <v>5</v>
      </c>
      <c r="E223" s="107" t="s">
        <v>831</v>
      </c>
      <c r="F223" s="108" t="s">
        <v>170</v>
      </c>
      <c r="G223" s="108">
        <v>1</v>
      </c>
      <c r="H223" s="108" t="s">
        <v>171</v>
      </c>
      <c r="I223" s="108" t="s">
        <v>171</v>
      </c>
    </row>
    <row r="224" spans="1:9" x14ac:dyDescent="0.25">
      <c r="A224" s="107">
        <v>220</v>
      </c>
      <c r="B224" s="107" t="s">
        <v>832</v>
      </c>
      <c r="C224" s="107" t="s">
        <v>833</v>
      </c>
      <c r="D224" s="107">
        <v>5</v>
      </c>
      <c r="E224" s="107" t="s">
        <v>834</v>
      </c>
      <c r="F224" s="108" t="s">
        <v>170</v>
      </c>
      <c r="G224" s="108">
        <v>1</v>
      </c>
      <c r="H224" s="108" t="s">
        <v>171</v>
      </c>
      <c r="I224" s="108" t="s">
        <v>171</v>
      </c>
    </row>
    <row r="225" spans="1:9" ht="31.5" x14ac:dyDescent="0.25">
      <c r="A225" s="107">
        <v>221</v>
      </c>
      <c r="B225" s="125" t="s">
        <v>835</v>
      </c>
      <c r="C225" s="107" t="s">
        <v>836</v>
      </c>
      <c r="D225" s="107">
        <v>15</v>
      </c>
      <c r="E225" s="107" t="s">
        <v>837</v>
      </c>
      <c r="F225" s="108" t="s">
        <v>170</v>
      </c>
      <c r="G225" s="108">
        <v>1</v>
      </c>
      <c r="H225" s="108" t="s">
        <v>171</v>
      </c>
      <c r="I225" s="108" t="s">
        <v>171</v>
      </c>
    </row>
    <row r="226" spans="1:9" x14ac:dyDescent="0.25">
      <c r="A226" s="107">
        <v>222</v>
      </c>
      <c r="B226" s="107" t="s">
        <v>838</v>
      </c>
      <c r="C226" s="107" t="s">
        <v>839</v>
      </c>
      <c r="D226" s="107">
        <v>5</v>
      </c>
      <c r="E226" s="107" t="s">
        <v>840</v>
      </c>
      <c r="F226" s="108" t="s">
        <v>170</v>
      </c>
      <c r="G226" s="108">
        <v>1</v>
      </c>
      <c r="H226" s="108" t="s">
        <v>171</v>
      </c>
      <c r="I226" s="108" t="s">
        <v>171</v>
      </c>
    </row>
    <row r="227" spans="1:9" x14ac:dyDescent="0.25">
      <c r="A227" s="107">
        <v>223</v>
      </c>
      <c r="B227" s="107" t="s">
        <v>841</v>
      </c>
      <c r="C227" s="107" t="s">
        <v>842</v>
      </c>
      <c r="D227" s="107">
        <v>15</v>
      </c>
      <c r="E227" s="107" t="s">
        <v>756</v>
      </c>
      <c r="F227" s="108" t="s">
        <v>170</v>
      </c>
      <c r="G227" s="108">
        <v>1</v>
      </c>
      <c r="H227" s="108" t="s">
        <v>171</v>
      </c>
      <c r="I227" s="108" t="s">
        <v>171</v>
      </c>
    </row>
    <row r="228" spans="1:9" x14ac:dyDescent="0.25">
      <c r="A228" s="107">
        <v>224</v>
      </c>
      <c r="B228" s="107" t="s">
        <v>843</v>
      </c>
      <c r="C228" s="107" t="s">
        <v>844</v>
      </c>
      <c r="D228" s="107">
        <v>5</v>
      </c>
      <c r="E228" s="107" t="s">
        <v>845</v>
      </c>
      <c r="F228" s="108" t="s">
        <v>170</v>
      </c>
      <c r="G228" s="108">
        <v>1</v>
      </c>
      <c r="H228" s="108" t="s">
        <v>171</v>
      </c>
      <c r="I228" s="108" t="s">
        <v>171</v>
      </c>
    </row>
    <row r="229" spans="1:9" x14ac:dyDescent="0.25">
      <c r="A229" s="107">
        <v>225</v>
      </c>
      <c r="B229" s="107" t="s">
        <v>846</v>
      </c>
      <c r="C229" s="107" t="s">
        <v>847</v>
      </c>
      <c r="D229" s="107">
        <v>15</v>
      </c>
      <c r="E229" s="107" t="s">
        <v>848</v>
      </c>
      <c r="F229" s="108" t="s">
        <v>170</v>
      </c>
      <c r="G229" s="108">
        <v>1</v>
      </c>
      <c r="H229" s="108" t="s">
        <v>171</v>
      </c>
      <c r="I229" s="108" t="s">
        <v>171</v>
      </c>
    </row>
    <row r="230" spans="1:9" x14ac:dyDescent="0.25">
      <c r="A230" s="107">
        <v>226</v>
      </c>
      <c r="B230" s="107" t="s">
        <v>846</v>
      </c>
      <c r="C230" s="107" t="s">
        <v>847</v>
      </c>
      <c r="D230" s="107">
        <v>15</v>
      </c>
      <c r="E230" s="107" t="s">
        <v>848</v>
      </c>
      <c r="F230" s="108" t="s">
        <v>170</v>
      </c>
      <c r="G230" s="108">
        <v>1</v>
      </c>
      <c r="H230" s="108" t="s">
        <v>171</v>
      </c>
      <c r="I230" s="108" t="s">
        <v>171</v>
      </c>
    </row>
    <row r="231" spans="1:9" x14ac:dyDescent="0.25">
      <c r="A231" s="107">
        <v>227</v>
      </c>
      <c r="B231" s="107" t="s">
        <v>849</v>
      </c>
      <c r="C231" s="107" t="s">
        <v>850</v>
      </c>
      <c r="D231" s="107">
        <v>15</v>
      </c>
      <c r="E231" s="107" t="s">
        <v>851</v>
      </c>
      <c r="F231" s="108" t="s">
        <v>170</v>
      </c>
      <c r="G231" s="108">
        <v>1</v>
      </c>
      <c r="H231" s="108" t="s">
        <v>171</v>
      </c>
      <c r="I231" s="108" t="s">
        <v>171</v>
      </c>
    </row>
    <row r="232" spans="1:9" x14ac:dyDescent="0.25">
      <c r="A232" s="107">
        <v>228</v>
      </c>
      <c r="B232" s="107" t="s">
        <v>852</v>
      </c>
      <c r="C232" s="107" t="s">
        <v>853</v>
      </c>
      <c r="D232" s="107">
        <v>15</v>
      </c>
      <c r="E232" s="107" t="s">
        <v>854</v>
      </c>
      <c r="F232" s="108" t="s">
        <v>170</v>
      </c>
      <c r="G232" s="108">
        <v>1</v>
      </c>
      <c r="H232" s="108" t="s">
        <v>171</v>
      </c>
      <c r="I232" s="108" t="s">
        <v>171</v>
      </c>
    </row>
    <row r="233" spans="1:9" x14ac:dyDescent="0.25">
      <c r="A233" s="107">
        <v>229</v>
      </c>
      <c r="B233" s="107" t="s">
        <v>855</v>
      </c>
      <c r="C233" s="107" t="s">
        <v>856</v>
      </c>
      <c r="D233" s="107">
        <v>15</v>
      </c>
      <c r="E233" s="107" t="s">
        <v>857</v>
      </c>
      <c r="F233" s="108" t="s">
        <v>170</v>
      </c>
      <c r="G233" s="108">
        <v>1</v>
      </c>
      <c r="H233" s="108" t="s">
        <v>171</v>
      </c>
      <c r="I233" s="108" t="s">
        <v>171</v>
      </c>
    </row>
    <row r="234" spans="1:9" x14ac:dyDescent="0.25">
      <c r="A234" s="107">
        <v>230</v>
      </c>
      <c r="B234" s="107" t="s">
        <v>858</v>
      </c>
      <c r="C234" s="107" t="s">
        <v>859</v>
      </c>
      <c r="D234" s="107">
        <v>15</v>
      </c>
      <c r="E234" s="107" t="s">
        <v>860</v>
      </c>
      <c r="F234" s="108" t="s">
        <v>170</v>
      </c>
      <c r="G234" s="108">
        <v>1</v>
      </c>
      <c r="H234" s="108" t="s">
        <v>171</v>
      </c>
      <c r="I234" s="108" t="s">
        <v>171</v>
      </c>
    </row>
    <row r="235" spans="1:9" x14ac:dyDescent="0.25">
      <c r="A235" s="107">
        <v>231</v>
      </c>
      <c r="B235" s="107" t="s">
        <v>861</v>
      </c>
      <c r="C235" s="107" t="s">
        <v>862</v>
      </c>
      <c r="D235" s="107">
        <v>15</v>
      </c>
      <c r="E235" s="107" t="s">
        <v>863</v>
      </c>
      <c r="F235" s="108" t="s">
        <v>170</v>
      </c>
      <c r="G235" s="108">
        <v>1</v>
      </c>
      <c r="H235" s="108" t="s">
        <v>171</v>
      </c>
      <c r="I235" s="108" t="s">
        <v>171</v>
      </c>
    </row>
    <row r="236" spans="1:9" x14ac:dyDescent="0.25">
      <c r="A236" s="107">
        <v>232</v>
      </c>
      <c r="B236" s="107" t="s">
        <v>864</v>
      </c>
      <c r="C236" s="107" t="s">
        <v>865</v>
      </c>
      <c r="D236" s="107">
        <v>5</v>
      </c>
      <c r="E236" s="107" t="s">
        <v>866</v>
      </c>
      <c r="F236" s="108" t="s">
        <v>170</v>
      </c>
      <c r="G236" s="108">
        <v>1</v>
      </c>
      <c r="H236" s="108" t="s">
        <v>171</v>
      </c>
      <c r="I236" s="108" t="s">
        <v>171</v>
      </c>
    </row>
    <row r="237" spans="1:9" x14ac:dyDescent="0.25">
      <c r="A237" s="107">
        <v>233</v>
      </c>
      <c r="B237" s="107" t="s">
        <v>867</v>
      </c>
      <c r="C237" s="107" t="s">
        <v>868</v>
      </c>
      <c r="D237" s="107">
        <v>15</v>
      </c>
      <c r="E237" s="107" t="s">
        <v>869</v>
      </c>
      <c r="F237" s="108" t="s">
        <v>170</v>
      </c>
      <c r="G237" s="108">
        <v>1</v>
      </c>
      <c r="H237" s="108" t="s">
        <v>171</v>
      </c>
      <c r="I237" s="108" t="s">
        <v>171</v>
      </c>
    </row>
    <row r="238" spans="1:9" x14ac:dyDescent="0.25">
      <c r="A238" s="107">
        <v>234</v>
      </c>
      <c r="B238" s="107" t="s">
        <v>870</v>
      </c>
      <c r="C238" s="107" t="s">
        <v>871</v>
      </c>
      <c r="D238" s="107">
        <v>15</v>
      </c>
      <c r="E238" s="107" t="s">
        <v>872</v>
      </c>
      <c r="F238" s="108" t="s">
        <v>170</v>
      </c>
      <c r="G238" s="108">
        <v>1</v>
      </c>
      <c r="H238" s="108" t="s">
        <v>171</v>
      </c>
      <c r="I238" s="108" t="s">
        <v>171</v>
      </c>
    </row>
    <row r="239" spans="1:9" x14ac:dyDescent="0.25">
      <c r="A239" s="107">
        <v>235</v>
      </c>
      <c r="B239" s="107" t="s">
        <v>873</v>
      </c>
      <c r="C239" s="107" t="s">
        <v>874</v>
      </c>
      <c r="D239" s="107">
        <v>15</v>
      </c>
      <c r="E239" s="107" t="s">
        <v>875</v>
      </c>
      <c r="F239" s="108" t="s">
        <v>170</v>
      </c>
      <c r="G239" s="108">
        <v>1</v>
      </c>
      <c r="H239" s="108" t="s">
        <v>171</v>
      </c>
      <c r="I239" s="108" t="s">
        <v>171</v>
      </c>
    </row>
    <row r="240" spans="1:9" x14ac:dyDescent="0.25">
      <c r="A240" s="107">
        <v>236</v>
      </c>
      <c r="B240" s="107" t="s">
        <v>876</v>
      </c>
      <c r="C240" s="107" t="s">
        <v>877</v>
      </c>
      <c r="D240" s="107">
        <v>15</v>
      </c>
      <c r="E240" s="107" t="s">
        <v>878</v>
      </c>
      <c r="F240" s="108" t="s">
        <v>170</v>
      </c>
      <c r="G240" s="108">
        <v>1</v>
      </c>
      <c r="H240" s="108" t="s">
        <v>171</v>
      </c>
      <c r="I240" s="108" t="s">
        <v>171</v>
      </c>
    </row>
    <row r="241" spans="1:9" x14ac:dyDescent="0.25">
      <c r="A241" s="107">
        <v>237</v>
      </c>
      <c r="B241" s="107" t="s">
        <v>879</v>
      </c>
      <c r="C241" s="107" t="s">
        <v>880</v>
      </c>
      <c r="D241" s="107">
        <v>15</v>
      </c>
      <c r="E241" s="107" t="s">
        <v>881</v>
      </c>
      <c r="F241" s="108" t="s">
        <v>170</v>
      </c>
      <c r="G241" s="108">
        <v>1</v>
      </c>
      <c r="H241" s="108" t="s">
        <v>171</v>
      </c>
      <c r="I241" s="108" t="s">
        <v>171</v>
      </c>
    </row>
    <row r="242" spans="1:9" x14ac:dyDescent="0.25">
      <c r="A242" s="107">
        <v>238</v>
      </c>
      <c r="B242" s="107" t="s">
        <v>882</v>
      </c>
      <c r="C242" s="107" t="s">
        <v>883</v>
      </c>
      <c r="D242" s="107">
        <v>5</v>
      </c>
      <c r="E242" s="107" t="s">
        <v>884</v>
      </c>
      <c r="F242" s="108" t="s">
        <v>170</v>
      </c>
      <c r="G242" s="108">
        <v>1</v>
      </c>
      <c r="H242" s="108" t="s">
        <v>171</v>
      </c>
      <c r="I242" s="108" t="s">
        <v>171</v>
      </c>
    </row>
    <row r="243" spans="1:9" x14ac:dyDescent="0.25">
      <c r="A243" s="107">
        <v>239</v>
      </c>
      <c r="B243" s="107" t="s">
        <v>885</v>
      </c>
      <c r="C243" s="107" t="s">
        <v>886</v>
      </c>
      <c r="D243" s="107">
        <v>15</v>
      </c>
      <c r="E243" s="107" t="s">
        <v>887</v>
      </c>
      <c r="F243" s="108" t="s">
        <v>170</v>
      </c>
      <c r="G243" s="108">
        <v>1</v>
      </c>
      <c r="H243" s="108" t="s">
        <v>171</v>
      </c>
      <c r="I243" s="108" t="s">
        <v>171</v>
      </c>
    </row>
    <row r="244" spans="1:9" x14ac:dyDescent="0.25">
      <c r="A244" s="107">
        <v>240</v>
      </c>
      <c r="B244" s="107" t="s">
        <v>888</v>
      </c>
      <c r="C244" s="107" t="s">
        <v>889</v>
      </c>
      <c r="D244" s="107">
        <v>5</v>
      </c>
      <c r="E244" s="107" t="s">
        <v>866</v>
      </c>
      <c r="F244" s="108" t="s">
        <v>170</v>
      </c>
      <c r="G244" s="108">
        <v>1</v>
      </c>
      <c r="H244" s="108" t="s">
        <v>171</v>
      </c>
      <c r="I244" s="108" t="s">
        <v>171</v>
      </c>
    </row>
    <row r="245" spans="1:9" x14ac:dyDescent="0.25">
      <c r="A245" s="107">
        <v>241</v>
      </c>
      <c r="B245" s="107" t="s">
        <v>888</v>
      </c>
      <c r="C245" s="107" t="s">
        <v>890</v>
      </c>
      <c r="D245" s="107">
        <v>5</v>
      </c>
      <c r="E245" s="107" t="s">
        <v>866</v>
      </c>
      <c r="F245" s="108" t="s">
        <v>170</v>
      </c>
      <c r="G245" s="108">
        <v>1</v>
      </c>
      <c r="H245" s="108" t="s">
        <v>171</v>
      </c>
      <c r="I245" s="108" t="s">
        <v>171</v>
      </c>
    </row>
    <row r="246" spans="1:9" x14ac:dyDescent="0.25">
      <c r="A246" s="107">
        <v>242</v>
      </c>
      <c r="B246" s="107" t="s">
        <v>888</v>
      </c>
      <c r="C246" s="107" t="s">
        <v>891</v>
      </c>
      <c r="D246" s="107">
        <v>5</v>
      </c>
      <c r="E246" s="107" t="s">
        <v>892</v>
      </c>
      <c r="F246" s="108" t="s">
        <v>170</v>
      </c>
      <c r="G246" s="108">
        <v>1</v>
      </c>
      <c r="H246" s="108" t="s">
        <v>171</v>
      </c>
      <c r="I246" s="108" t="s">
        <v>171</v>
      </c>
    </row>
    <row r="247" spans="1:9" x14ac:dyDescent="0.25">
      <c r="A247" s="107">
        <v>243</v>
      </c>
      <c r="B247" s="107" t="s">
        <v>888</v>
      </c>
      <c r="C247" s="107" t="s">
        <v>893</v>
      </c>
      <c r="D247" s="107">
        <v>5</v>
      </c>
      <c r="E247" s="107" t="s">
        <v>892</v>
      </c>
      <c r="F247" s="108" t="s">
        <v>170</v>
      </c>
      <c r="G247" s="108">
        <v>1</v>
      </c>
      <c r="H247" s="108" t="s">
        <v>171</v>
      </c>
      <c r="I247" s="108" t="s">
        <v>171</v>
      </c>
    </row>
    <row r="248" spans="1:9" x14ac:dyDescent="0.25">
      <c r="A248" s="107">
        <v>244</v>
      </c>
      <c r="B248" s="107" t="s">
        <v>894</v>
      </c>
      <c r="C248" s="107" t="s">
        <v>895</v>
      </c>
      <c r="D248" s="107">
        <v>15</v>
      </c>
      <c r="E248" s="107" t="s">
        <v>896</v>
      </c>
      <c r="F248" s="108" t="s">
        <v>170</v>
      </c>
      <c r="G248" s="108">
        <v>2</v>
      </c>
      <c r="H248" s="108" t="s">
        <v>183</v>
      </c>
      <c r="I248" s="108" t="s">
        <v>195</v>
      </c>
    </row>
    <row r="249" spans="1:9" x14ac:dyDescent="0.25">
      <c r="A249" s="107">
        <v>245</v>
      </c>
      <c r="B249" s="107" t="s">
        <v>897</v>
      </c>
      <c r="C249" s="107" t="s">
        <v>898</v>
      </c>
      <c r="D249" s="107">
        <v>15</v>
      </c>
      <c r="E249" s="107" t="s">
        <v>899</v>
      </c>
      <c r="F249" s="108" t="s">
        <v>170</v>
      </c>
      <c r="G249" s="108">
        <v>1</v>
      </c>
      <c r="H249" s="108" t="s">
        <v>171</v>
      </c>
      <c r="I249" s="108" t="s">
        <v>171</v>
      </c>
    </row>
    <row r="250" spans="1:9" x14ac:dyDescent="0.25">
      <c r="A250" s="107">
        <v>246</v>
      </c>
      <c r="B250" s="107" t="s">
        <v>900</v>
      </c>
      <c r="C250" s="107" t="s">
        <v>901</v>
      </c>
      <c r="D250" s="107">
        <v>15</v>
      </c>
      <c r="E250" s="107" t="s">
        <v>902</v>
      </c>
      <c r="F250" s="108" t="s">
        <v>170</v>
      </c>
      <c r="G250" s="108">
        <v>2</v>
      </c>
      <c r="H250" s="108" t="s">
        <v>183</v>
      </c>
      <c r="I250" s="108" t="s">
        <v>195</v>
      </c>
    </row>
    <row r="251" spans="1:9" x14ac:dyDescent="0.25">
      <c r="A251" s="107">
        <v>247</v>
      </c>
      <c r="B251" s="107" t="s">
        <v>903</v>
      </c>
      <c r="C251" s="107" t="s">
        <v>904</v>
      </c>
      <c r="D251" s="107">
        <v>5</v>
      </c>
      <c r="E251" s="107" t="s">
        <v>905</v>
      </c>
      <c r="F251" s="108" t="s">
        <v>170</v>
      </c>
      <c r="G251" s="108">
        <v>2</v>
      </c>
      <c r="H251" s="108" t="s">
        <v>183</v>
      </c>
      <c r="I251" s="108" t="s">
        <v>195</v>
      </c>
    </row>
    <row r="252" spans="1:9" x14ac:dyDescent="0.25">
      <c r="A252" s="107">
        <v>248</v>
      </c>
      <c r="B252" s="107" t="s">
        <v>906</v>
      </c>
      <c r="C252" s="107" t="s">
        <v>907</v>
      </c>
      <c r="D252" s="107">
        <v>15</v>
      </c>
      <c r="E252" s="107" t="s">
        <v>908</v>
      </c>
      <c r="F252" s="108" t="s">
        <v>170</v>
      </c>
      <c r="G252" s="108">
        <v>2</v>
      </c>
      <c r="H252" s="108" t="s">
        <v>183</v>
      </c>
      <c r="I252" s="108" t="s">
        <v>195</v>
      </c>
    </row>
    <row r="253" spans="1:9" x14ac:dyDescent="0.25">
      <c r="A253" s="107">
        <v>249</v>
      </c>
      <c r="B253" s="107" t="s">
        <v>909</v>
      </c>
      <c r="C253" s="107" t="s">
        <v>910</v>
      </c>
      <c r="D253" s="107">
        <v>15</v>
      </c>
      <c r="E253" s="107" t="s">
        <v>911</v>
      </c>
      <c r="F253" s="108" t="s">
        <v>170</v>
      </c>
      <c r="G253" s="108">
        <v>1</v>
      </c>
      <c r="H253" s="108" t="s">
        <v>171</v>
      </c>
      <c r="I253" s="108" t="s">
        <v>171</v>
      </c>
    </row>
    <row r="254" spans="1:9" x14ac:dyDescent="0.25">
      <c r="A254" s="107">
        <v>250</v>
      </c>
      <c r="B254" s="107" t="s">
        <v>912</v>
      </c>
      <c r="C254" s="107" t="s">
        <v>913</v>
      </c>
      <c r="D254" s="107">
        <v>15</v>
      </c>
      <c r="E254" s="107" t="s">
        <v>914</v>
      </c>
      <c r="F254" s="108" t="s">
        <v>170</v>
      </c>
      <c r="G254" s="108">
        <v>1</v>
      </c>
      <c r="H254" s="108" t="s">
        <v>171</v>
      </c>
      <c r="I254" s="108" t="s">
        <v>171</v>
      </c>
    </row>
    <row r="255" spans="1:9" x14ac:dyDescent="0.25">
      <c r="A255" s="107">
        <v>251</v>
      </c>
      <c r="B255" s="107" t="s">
        <v>915</v>
      </c>
      <c r="C255" s="107" t="s">
        <v>916</v>
      </c>
      <c r="D255" s="107">
        <v>5</v>
      </c>
      <c r="E255" s="107" t="s">
        <v>917</v>
      </c>
      <c r="F255" s="108" t="s">
        <v>170</v>
      </c>
      <c r="G255" s="108">
        <v>1</v>
      </c>
      <c r="H255" s="108" t="s">
        <v>171</v>
      </c>
      <c r="I255" s="108" t="s">
        <v>171</v>
      </c>
    </row>
    <row r="256" spans="1:9" x14ac:dyDescent="0.25">
      <c r="A256" s="107">
        <v>252</v>
      </c>
      <c r="B256" s="107" t="s">
        <v>918</v>
      </c>
      <c r="C256" s="107" t="s">
        <v>919</v>
      </c>
      <c r="D256" s="107">
        <v>15</v>
      </c>
      <c r="E256" s="107" t="s">
        <v>920</v>
      </c>
      <c r="F256" s="108" t="s">
        <v>170</v>
      </c>
      <c r="G256" s="108">
        <v>1</v>
      </c>
      <c r="H256" s="108" t="s">
        <v>171</v>
      </c>
      <c r="I256" s="108" t="s">
        <v>171</v>
      </c>
    </row>
    <row r="257" spans="1:9" x14ac:dyDescent="0.25">
      <c r="A257" s="107">
        <v>253</v>
      </c>
      <c r="B257" s="107" t="s">
        <v>921</v>
      </c>
      <c r="C257" s="107" t="s">
        <v>922</v>
      </c>
      <c r="D257" s="107">
        <v>15</v>
      </c>
      <c r="E257" s="107" t="s">
        <v>923</v>
      </c>
      <c r="F257" s="108" t="s">
        <v>170</v>
      </c>
      <c r="G257" s="108">
        <v>1</v>
      </c>
      <c r="H257" s="108" t="s">
        <v>171</v>
      </c>
      <c r="I257" s="108" t="s">
        <v>171</v>
      </c>
    </row>
    <row r="258" spans="1:9" x14ac:dyDescent="0.25">
      <c r="A258" s="107">
        <v>254</v>
      </c>
      <c r="B258" s="107" t="s">
        <v>924</v>
      </c>
      <c r="C258" s="107" t="s">
        <v>925</v>
      </c>
      <c r="D258" s="107">
        <v>15</v>
      </c>
      <c r="E258" s="107" t="s">
        <v>926</v>
      </c>
      <c r="F258" s="108" t="s">
        <v>170</v>
      </c>
      <c r="G258" s="108">
        <v>1</v>
      </c>
      <c r="H258" s="108" t="s">
        <v>171</v>
      </c>
      <c r="I258" s="108" t="s">
        <v>171</v>
      </c>
    </row>
    <row r="259" spans="1:9" x14ac:dyDescent="0.25">
      <c r="A259" s="107">
        <v>255</v>
      </c>
      <c r="B259" s="107" t="s">
        <v>927</v>
      </c>
      <c r="C259" s="107" t="s">
        <v>928</v>
      </c>
      <c r="D259" s="107">
        <v>15</v>
      </c>
      <c r="E259" s="107" t="s">
        <v>929</v>
      </c>
      <c r="F259" s="108" t="s">
        <v>170</v>
      </c>
      <c r="G259" s="108">
        <v>1</v>
      </c>
      <c r="H259" s="108" t="s">
        <v>171</v>
      </c>
      <c r="I259" s="108" t="s">
        <v>171</v>
      </c>
    </row>
    <row r="260" spans="1:9" x14ac:dyDescent="0.25">
      <c r="A260" s="107">
        <v>256</v>
      </c>
      <c r="B260" s="107" t="s">
        <v>930</v>
      </c>
      <c r="C260" s="107" t="s">
        <v>931</v>
      </c>
      <c r="D260" s="107">
        <v>15</v>
      </c>
      <c r="E260" s="107" t="s">
        <v>932</v>
      </c>
      <c r="F260" s="108" t="s">
        <v>170</v>
      </c>
      <c r="G260" s="108">
        <v>2</v>
      </c>
      <c r="H260" s="108" t="s">
        <v>183</v>
      </c>
      <c r="I260" s="108" t="s">
        <v>195</v>
      </c>
    </row>
    <row r="261" spans="1:9" x14ac:dyDescent="0.25">
      <c r="A261" s="107">
        <v>257</v>
      </c>
      <c r="B261" s="107" t="s">
        <v>933</v>
      </c>
      <c r="C261" s="107" t="s">
        <v>934</v>
      </c>
      <c r="D261" s="107">
        <v>15</v>
      </c>
      <c r="E261" s="107" t="s">
        <v>935</v>
      </c>
      <c r="F261" s="108" t="s">
        <v>170</v>
      </c>
      <c r="G261" s="108">
        <v>1</v>
      </c>
      <c r="H261" s="108" t="s">
        <v>171</v>
      </c>
      <c r="I261" s="108" t="s">
        <v>171</v>
      </c>
    </row>
    <row r="262" spans="1:9" x14ac:dyDescent="0.25">
      <c r="A262" s="107">
        <v>258</v>
      </c>
      <c r="B262" s="107" t="s">
        <v>936</v>
      </c>
      <c r="C262" s="107" t="s">
        <v>937</v>
      </c>
      <c r="D262" s="107">
        <v>15</v>
      </c>
      <c r="E262" s="107" t="s">
        <v>938</v>
      </c>
      <c r="F262" s="108" t="s">
        <v>170</v>
      </c>
      <c r="G262" s="108">
        <v>2</v>
      </c>
      <c r="H262" s="108" t="s">
        <v>183</v>
      </c>
      <c r="I262" s="108" t="s">
        <v>195</v>
      </c>
    </row>
    <row r="263" spans="1:9" x14ac:dyDescent="0.25">
      <c r="A263" s="107">
        <v>259</v>
      </c>
      <c r="B263" s="107" t="s">
        <v>939</v>
      </c>
      <c r="C263" s="107" t="s">
        <v>940</v>
      </c>
      <c r="D263" s="107">
        <v>5</v>
      </c>
      <c r="E263" s="107" t="s">
        <v>941</v>
      </c>
      <c r="F263" s="108" t="s">
        <v>170</v>
      </c>
      <c r="G263" s="108">
        <v>1</v>
      </c>
      <c r="H263" s="108" t="s">
        <v>171</v>
      </c>
      <c r="I263" s="108" t="s">
        <v>171</v>
      </c>
    </row>
    <row r="264" spans="1:9" x14ac:dyDescent="0.25">
      <c r="A264" s="107">
        <v>260</v>
      </c>
      <c r="B264" s="107" t="s">
        <v>942</v>
      </c>
      <c r="C264" s="107" t="s">
        <v>943</v>
      </c>
      <c r="D264" s="107">
        <v>15</v>
      </c>
      <c r="E264" s="107" t="s">
        <v>944</v>
      </c>
      <c r="F264" s="108" t="s">
        <v>170</v>
      </c>
      <c r="G264" s="108">
        <v>1</v>
      </c>
      <c r="H264" s="108" t="s">
        <v>171</v>
      </c>
      <c r="I264" s="108" t="s">
        <v>171</v>
      </c>
    </row>
    <row r="265" spans="1:9" x14ac:dyDescent="0.25">
      <c r="A265" s="107">
        <v>261</v>
      </c>
      <c r="B265" s="107" t="s">
        <v>945</v>
      </c>
      <c r="C265" s="107" t="s">
        <v>946</v>
      </c>
      <c r="D265" s="107">
        <v>15</v>
      </c>
      <c r="E265" s="107" t="s">
        <v>947</v>
      </c>
      <c r="F265" s="108" t="s">
        <v>170</v>
      </c>
      <c r="G265" s="108">
        <v>1</v>
      </c>
      <c r="H265" s="108" t="s">
        <v>171</v>
      </c>
      <c r="I265" s="108" t="s">
        <v>171</v>
      </c>
    </row>
    <row r="266" spans="1:9" x14ac:dyDescent="0.25">
      <c r="A266" s="107">
        <v>262</v>
      </c>
      <c r="B266" s="107" t="s">
        <v>948</v>
      </c>
      <c r="C266" s="107" t="s">
        <v>949</v>
      </c>
      <c r="D266" s="107">
        <v>5</v>
      </c>
      <c r="E266" s="107" t="s">
        <v>950</v>
      </c>
      <c r="F266" s="108" t="s">
        <v>170</v>
      </c>
      <c r="G266" s="108">
        <v>1</v>
      </c>
      <c r="H266" s="108" t="s">
        <v>171</v>
      </c>
      <c r="I266" s="108" t="s">
        <v>171</v>
      </c>
    </row>
    <row r="267" spans="1:9" x14ac:dyDescent="0.25">
      <c r="A267" s="107">
        <v>263</v>
      </c>
      <c r="B267" s="107" t="s">
        <v>951</v>
      </c>
      <c r="C267" s="107" t="s">
        <v>952</v>
      </c>
      <c r="D267" s="107">
        <v>15</v>
      </c>
      <c r="E267" s="107" t="s">
        <v>950</v>
      </c>
      <c r="F267" s="108" t="s">
        <v>170</v>
      </c>
      <c r="G267" s="108">
        <v>2</v>
      </c>
      <c r="H267" s="108" t="s">
        <v>183</v>
      </c>
      <c r="I267" s="108" t="s">
        <v>195</v>
      </c>
    </row>
    <row r="268" spans="1:9" x14ac:dyDescent="0.25">
      <c r="A268" s="107">
        <v>264</v>
      </c>
      <c r="B268" s="107" t="s">
        <v>953</v>
      </c>
      <c r="C268" s="107" t="s">
        <v>954</v>
      </c>
      <c r="D268" s="107">
        <v>15</v>
      </c>
      <c r="E268" s="107" t="s">
        <v>955</v>
      </c>
      <c r="F268" s="108" t="s">
        <v>170</v>
      </c>
      <c r="G268" s="108">
        <v>1</v>
      </c>
      <c r="H268" s="108" t="s">
        <v>171</v>
      </c>
      <c r="I268" s="108" t="s">
        <v>171</v>
      </c>
    </row>
    <row r="269" spans="1:9" x14ac:dyDescent="0.25">
      <c r="A269" s="107">
        <v>265</v>
      </c>
      <c r="B269" s="107" t="s">
        <v>956</v>
      </c>
      <c r="C269" s="107" t="s">
        <v>957</v>
      </c>
      <c r="D269" s="107">
        <v>15</v>
      </c>
      <c r="E269" s="107" t="s">
        <v>958</v>
      </c>
      <c r="F269" s="108" t="s">
        <v>170</v>
      </c>
      <c r="G269" s="108">
        <v>1</v>
      </c>
      <c r="H269" s="108" t="s">
        <v>171</v>
      </c>
      <c r="I269" s="108" t="s">
        <v>171</v>
      </c>
    </row>
    <row r="270" spans="1:9" x14ac:dyDescent="0.25">
      <c r="A270" s="107">
        <v>266</v>
      </c>
      <c r="B270" s="107" t="s">
        <v>959</v>
      </c>
      <c r="C270" s="107" t="s">
        <v>960</v>
      </c>
      <c r="D270" s="107">
        <v>5</v>
      </c>
      <c r="E270" s="107" t="s">
        <v>961</v>
      </c>
      <c r="F270" s="108" t="s">
        <v>170</v>
      </c>
      <c r="G270" s="108">
        <v>1</v>
      </c>
      <c r="H270" s="108" t="s">
        <v>171</v>
      </c>
      <c r="I270" s="108" t="s">
        <v>171</v>
      </c>
    </row>
    <row r="271" spans="1:9" x14ac:dyDescent="0.25">
      <c r="A271" s="107">
        <v>267</v>
      </c>
      <c r="B271" s="107" t="s">
        <v>962</v>
      </c>
      <c r="C271" s="107" t="s">
        <v>963</v>
      </c>
      <c r="D271" s="107">
        <v>15</v>
      </c>
      <c r="E271" s="107" t="s">
        <v>964</v>
      </c>
      <c r="F271" s="108" t="s">
        <v>170</v>
      </c>
      <c r="G271" s="108">
        <v>2</v>
      </c>
      <c r="H271" s="108" t="s">
        <v>183</v>
      </c>
      <c r="I271" s="108" t="s">
        <v>195</v>
      </c>
    </row>
    <row r="272" spans="1:9" x14ac:dyDescent="0.25">
      <c r="A272" s="107">
        <v>268</v>
      </c>
      <c r="B272" s="107" t="s">
        <v>965</v>
      </c>
      <c r="C272" s="107" t="s">
        <v>966</v>
      </c>
      <c r="D272" s="107">
        <v>15</v>
      </c>
      <c r="E272" s="107" t="s">
        <v>967</v>
      </c>
      <c r="F272" s="108" t="s">
        <v>170</v>
      </c>
      <c r="G272" s="108">
        <v>1</v>
      </c>
      <c r="H272" s="108" t="s">
        <v>171</v>
      </c>
      <c r="I272" s="108" t="s">
        <v>171</v>
      </c>
    </row>
    <row r="273" spans="1:9" x14ac:dyDescent="0.25">
      <c r="A273" s="107">
        <v>269</v>
      </c>
      <c r="B273" s="107" t="s">
        <v>968</v>
      </c>
      <c r="C273" s="107" t="s">
        <v>969</v>
      </c>
      <c r="D273" s="107">
        <v>15</v>
      </c>
      <c r="E273" s="107" t="s">
        <v>970</v>
      </c>
      <c r="F273" s="108" t="s">
        <v>170</v>
      </c>
      <c r="G273" s="108">
        <v>1</v>
      </c>
      <c r="H273" s="108" t="s">
        <v>171</v>
      </c>
      <c r="I273" s="108" t="s">
        <v>171</v>
      </c>
    </row>
    <row r="274" spans="1:9" x14ac:dyDescent="0.25">
      <c r="A274" s="107">
        <v>270</v>
      </c>
      <c r="B274" s="107" t="s">
        <v>971</v>
      </c>
      <c r="C274" s="107" t="s">
        <v>972</v>
      </c>
      <c r="D274" s="107">
        <v>15</v>
      </c>
      <c r="E274" s="107" t="s">
        <v>973</v>
      </c>
      <c r="F274" s="108" t="s">
        <v>170</v>
      </c>
      <c r="G274" s="108">
        <v>1</v>
      </c>
      <c r="H274" s="108" t="s">
        <v>171</v>
      </c>
      <c r="I274" s="108" t="s">
        <v>171</v>
      </c>
    </row>
    <row r="275" spans="1:9" x14ac:dyDescent="0.25">
      <c r="A275" s="107">
        <v>271</v>
      </c>
      <c r="B275" s="107" t="s">
        <v>974</v>
      </c>
      <c r="C275" s="107" t="s">
        <v>975</v>
      </c>
      <c r="D275" s="107">
        <v>5</v>
      </c>
      <c r="E275" s="107" t="s">
        <v>976</v>
      </c>
      <c r="F275" s="108" t="s">
        <v>170</v>
      </c>
      <c r="G275" s="108">
        <v>1</v>
      </c>
      <c r="H275" s="108" t="s">
        <v>171</v>
      </c>
      <c r="I275" s="108" t="s">
        <v>171</v>
      </c>
    </row>
    <row r="276" spans="1:9" x14ac:dyDescent="0.25">
      <c r="A276" s="107">
        <v>272</v>
      </c>
      <c r="B276" s="107" t="s">
        <v>977</v>
      </c>
      <c r="C276" s="107" t="s">
        <v>978</v>
      </c>
      <c r="D276" s="107">
        <v>15</v>
      </c>
      <c r="E276" s="107" t="s">
        <v>979</v>
      </c>
      <c r="F276" s="108" t="s">
        <v>170</v>
      </c>
      <c r="G276" s="108">
        <v>1</v>
      </c>
      <c r="H276" s="108" t="s">
        <v>171</v>
      </c>
      <c r="I276" s="108" t="s">
        <v>171</v>
      </c>
    </row>
    <row r="277" spans="1:9" x14ac:dyDescent="0.25">
      <c r="A277" s="107">
        <v>273</v>
      </c>
      <c r="B277" s="107" t="s">
        <v>980</v>
      </c>
      <c r="C277" s="107" t="s">
        <v>981</v>
      </c>
      <c r="D277" s="107">
        <v>5</v>
      </c>
      <c r="E277" s="107" t="s">
        <v>973</v>
      </c>
      <c r="F277" s="108" t="s">
        <v>170</v>
      </c>
      <c r="G277" s="108">
        <v>1</v>
      </c>
      <c r="H277" s="108" t="s">
        <v>171</v>
      </c>
      <c r="I277" s="108" t="s">
        <v>171</v>
      </c>
    </row>
    <row r="278" spans="1:9" x14ac:dyDescent="0.25">
      <c r="A278" s="107">
        <v>274</v>
      </c>
      <c r="B278" s="107" t="s">
        <v>982</v>
      </c>
      <c r="C278" s="107" t="s">
        <v>983</v>
      </c>
      <c r="D278" s="107">
        <v>5</v>
      </c>
      <c r="E278" s="107" t="s">
        <v>984</v>
      </c>
      <c r="F278" s="108" t="s">
        <v>170</v>
      </c>
      <c r="G278" s="108">
        <v>1</v>
      </c>
      <c r="H278" s="108" t="s">
        <v>171</v>
      </c>
      <c r="I278" s="108" t="s">
        <v>171</v>
      </c>
    </row>
    <row r="279" spans="1:9" x14ac:dyDescent="0.25">
      <c r="A279" s="107">
        <v>275</v>
      </c>
      <c r="B279" s="107" t="s">
        <v>930</v>
      </c>
      <c r="C279" s="107" t="s">
        <v>985</v>
      </c>
      <c r="D279" s="107">
        <v>15</v>
      </c>
      <c r="E279" s="107" t="s">
        <v>986</v>
      </c>
      <c r="F279" s="108" t="s">
        <v>170</v>
      </c>
      <c r="G279" s="108">
        <v>1</v>
      </c>
      <c r="H279" s="108" t="s">
        <v>171</v>
      </c>
      <c r="I279" s="108" t="s">
        <v>171</v>
      </c>
    </row>
    <row r="280" spans="1:9" x14ac:dyDescent="0.25">
      <c r="A280" s="107">
        <v>276</v>
      </c>
      <c r="B280" s="107" t="s">
        <v>987</v>
      </c>
      <c r="C280" s="107" t="s">
        <v>988</v>
      </c>
      <c r="D280" s="107">
        <v>5</v>
      </c>
      <c r="E280" s="107" t="s">
        <v>989</v>
      </c>
      <c r="F280" s="108" t="s">
        <v>170</v>
      </c>
      <c r="G280" s="108">
        <v>1</v>
      </c>
      <c r="H280" s="108" t="s">
        <v>171</v>
      </c>
      <c r="I280" s="108" t="s">
        <v>171</v>
      </c>
    </row>
    <row r="281" spans="1:9" x14ac:dyDescent="0.25">
      <c r="A281" s="107">
        <v>277</v>
      </c>
      <c r="B281" s="107" t="s">
        <v>990</v>
      </c>
      <c r="C281" s="107" t="s">
        <v>991</v>
      </c>
      <c r="D281" s="107">
        <v>15</v>
      </c>
      <c r="E281" s="107" t="s">
        <v>992</v>
      </c>
      <c r="F281" s="108" t="s">
        <v>170</v>
      </c>
      <c r="G281" s="108">
        <v>1</v>
      </c>
      <c r="H281" s="108" t="s">
        <v>171</v>
      </c>
      <c r="I281" s="108" t="s">
        <v>171</v>
      </c>
    </row>
    <row r="282" spans="1:9" x14ac:dyDescent="0.25">
      <c r="A282" s="107">
        <v>278</v>
      </c>
      <c r="B282" s="107" t="s">
        <v>993</v>
      </c>
      <c r="C282" s="107" t="s">
        <v>994</v>
      </c>
      <c r="D282" s="107">
        <v>1</v>
      </c>
      <c r="E282" s="107" t="s">
        <v>995</v>
      </c>
      <c r="F282" s="108" t="s">
        <v>170</v>
      </c>
      <c r="G282" s="108">
        <v>1</v>
      </c>
      <c r="H282" s="108" t="s">
        <v>171</v>
      </c>
      <c r="I282" s="108" t="s">
        <v>171</v>
      </c>
    </row>
    <row r="283" spans="1:9" x14ac:dyDescent="0.25">
      <c r="A283" s="107">
        <v>279</v>
      </c>
      <c r="B283" s="107" t="s">
        <v>996</v>
      </c>
      <c r="C283" s="107" t="s">
        <v>997</v>
      </c>
      <c r="D283" s="107">
        <v>14.5</v>
      </c>
      <c r="E283" s="107" t="s">
        <v>998</v>
      </c>
      <c r="F283" s="108" t="s">
        <v>170</v>
      </c>
      <c r="G283" s="108">
        <v>1</v>
      </c>
      <c r="H283" s="108" t="s">
        <v>171</v>
      </c>
      <c r="I283" s="108" t="s">
        <v>171</v>
      </c>
    </row>
    <row r="284" spans="1:9" x14ac:dyDescent="0.25">
      <c r="A284" s="107">
        <v>280</v>
      </c>
      <c r="B284" s="107" t="s">
        <v>999</v>
      </c>
      <c r="C284" s="107" t="s">
        <v>1000</v>
      </c>
      <c r="D284" s="107">
        <v>15</v>
      </c>
      <c r="E284" s="107" t="s">
        <v>1001</v>
      </c>
      <c r="F284" s="108" t="s">
        <v>170</v>
      </c>
      <c r="G284" s="108">
        <v>1</v>
      </c>
      <c r="H284" s="108" t="s">
        <v>171</v>
      </c>
      <c r="I284" s="108" t="s">
        <v>171</v>
      </c>
    </row>
    <row r="285" spans="1:9" x14ac:dyDescent="0.25">
      <c r="A285" s="107">
        <v>281</v>
      </c>
      <c r="B285" s="107" t="s">
        <v>1002</v>
      </c>
      <c r="C285" s="107" t="s">
        <v>1003</v>
      </c>
      <c r="D285" s="107">
        <v>15</v>
      </c>
      <c r="E285" s="107" t="s">
        <v>1004</v>
      </c>
      <c r="F285" s="108" t="s">
        <v>170</v>
      </c>
      <c r="G285" s="108">
        <v>1</v>
      </c>
      <c r="H285" s="108" t="s">
        <v>171</v>
      </c>
      <c r="I285" s="108" t="s">
        <v>171</v>
      </c>
    </row>
    <row r="286" spans="1:9" x14ac:dyDescent="0.25">
      <c r="A286" s="107">
        <v>282</v>
      </c>
      <c r="B286" s="107" t="s">
        <v>1005</v>
      </c>
      <c r="C286" s="107" t="s">
        <v>1006</v>
      </c>
      <c r="D286" s="107">
        <v>15</v>
      </c>
      <c r="E286" s="107" t="s">
        <v>1007</v>
      </c>
      <c r="F286" s="108" t="s">
        <v>170</v>
      </c>
      <c r="G286" s="108">
        <v>1</v>
      </c>
      <c r="H286" s="108" t="s">
        <v>171</v>
      </c>
      <c r="I286" s="108" t="s">
        <v>171</v>
      </c>
    </row>
    <row r="287" spans="1:9" x14ac:dyDescent="0.25">
      <c r="A287" s="107">
        <v>283</v>
      </c>
      <c r="B287" s="107" t="s">
        <v>1008</v>
      </c>
      <c r="C287" s="107" t="s">
        <v>1009</v>
      </c>
      <c r="D287" s="107">
        <v>15</v>
      </c>
      <c r="E287" s="107" t="s">
        <v>1010</v>
      </c>
      <c r="F287" s="108" t="s">
        <v>170</v>
      </c>
      <c r="G287" s="108">
        <v>1</v>
      </c>
      <c r="H287" s="108" t="s">
        <v>171</v>
      </c>
      <c r="I287" s="108" t="s">
        <v>171</v>
      </c>
    </row>
    <row r="288" spans="1:9" x14ac:dyDescent="0.25">
      <c r="A288" s="107">
        <v>284</v>
      </c>
      <c r="B288" s="107" t="s">
        <v>1011</v>
      </c>
      <c r="C288" s="107" t="s">
        <v>1012</v>
      </c>
      <c r="D288" s="107">
        <v>14</v>
      </c>
      <c r="E288" s="107" t="s">
        <v>1013</v>
      </c>
      <c r="F288" s="108" t="s">
        <v>170</v>
      </c>
      <c r="G288" s="108">
        <v>1</v>
      </c>
      <c r="H288" s="108" t="s">
        <v>171</v>
      </c>
      <c r="I288" s="108" t="s">
        <v>171</v>
      </c>
    </row>
    <row r="289" spans="1:9" x14ac:dyDescent="0.25">
      <c r="A289" s="107">
        <v>285</v>
      </c>
      <c r="B289" s="107" t="s">
        <v>1014</v>
      </c>
      <c r="C289" s="107" t="s">
        <v>1015</v>
      </c>
      <c r="D289" s="107">
        <v>13</v>
      </c>
      <c r="E289" s="107" t="s">
        <v>1016</v>
      </c>
      <c r="F289" s="108" t="s">
        <v>170</v>
      </c>
      <c r="G289" s="108">
        <v>1</v>
      </c>
      <c r="H289" s="108" t="s">
        <v>171</v>
      </c>
      <c r="I289" s="108" t="s">
        <v>171</v>
      </c>
    </row>
    <row r="290" spans="1:9" x14ac:dyDescent="0.25">
      <c r="A290" s="107">
        <v>286</v>
      </c>
      <c r="B290" s="107" t="s">
        <v>1017</v>
      </c>
      <c r="C290" s="107" t="s">
        <v>1018</v>
      </c>
      <c r="D290" s="107">
        <v>3</v>
      </c>
      <c r="E290" s="107" t="s">
        <v>1019</v>
      </c>
      <c r="F290" s="108" t="s">
        <v>170</v>
      </c>
      <c r="G290" s="108">
        <v>1</v>
      </c>
      <c r="H290" s="108" t="s">
        <v>171</v>
      </c>
      <c r="I290" s="108" t="s">
        <v>171</v>
      </c>
    </row>
    <row r="291" spans="1:9" x14ac:dyDescent="0.25">
      <c r="A291" s="107">
        <v>287</v>
      </c>
      <c r="B291" s="107" t="s">
        <v>1020</v>
      </c>
      <c r="C291" s="107" t="s">
        <v>1021</v>
      </c>
      <c r="D291" s="107">
        <v>15</v>
      </c>
      <c r="E291" s="107" t="s">
        <v>1022</v>
      </c>
      <c r="F291" s="108" t="s">
        <v>170</v>
      </c>
      <c r="G291" s="108">
        <v>1</v>
      </c>
      <c r="H291" s="108" t="s">
        <v>171</v>
      </c>
      <c r="I291" s="108" t="s">
        <v>171</v>
      </c>
    </row>
    <row r="292" spans="1:9" x14ac:dyDescent="0.25">
      <c r="A292" s="107">
        <v>288</v>
      </c>
      <c r="B292" s="107" t="s">
        <v>1023</v>
      </c>
      <c r="C292" s="107" t="s">
        <v>1024</v>
      </c>
      <c r="D292" s="107">
        <v>15</v>
      </c>
      <c r="E292" s="107" t="s">
        <v>1025</v>
      </c>
      <c r="F292" s="108" t="s">
        <v>170</v>
      </c>
      <c r="G292" s="108">
        <v>1</v>
      </c>
      <c r="H292" s="108" t="s">
        <v>171</v>
      </c>
      <c r="I292" s="108" t="s">
        <v>171</v>
      </c>
    </row>
    <row r="293" spans="1:9" x14ac:dyDescent="0.25">
      <c r="A293" s="107">
        <v>289</v>
      </c>
      <c r="B293" s="107" t="s">
        <v>1026</v>
      </c>
      <c r="C293" s="107" t="s">
        <v>1027</v>
      </c>
      <c r="D293" s="107">
        <v>13</v>
      </c>
      <c r="E293" s="107" t="s">
        <v>1028</v>
      </c>
      <c r="F293" s="108" t="s">
        <v>170</v>
      </c>
      <c r="G293" s="108">
        <v>1</v>
      </c>
      <c r="H293" s="108" t="s">
        <v>171</v>
      </c>
      <c r="I293" s="108" t="s">
        <v>171</v>
      </c>
    </row>
    <row r="294" spans="1:9" x14ac:dyDescent="0.25">
      <c r="A294" s="107">
        <v>290</v>
      </c>
      <c r="B294" s="107" t="s">
        <v>1029</v>
      </c>
      <c r="C294" s="107" t="s">
        <v>1030</v>
      </c>
      <c r="D294" s="107">
        <v>15</v>
      </c>
      <c r="E294" s="107" t="s">
        <v>1031</v>
      </c>
      <c r="F294" s="108" t="s">
        <v>170</v>
      </c>
      <c r="G294" s="108">
        <v>1</v>
      </c>
      <c r="H294" s="108" t="s">
        <v>171</v>
      </c>
      <c r="I294" s="108" t="s">
        <v>171</v>
      </c>
    </row>
    <row r="295" spans="1:9" x14ac:dyDescent="0.25">
      <c r="A295" s="107">
        <v>291</v>
      </c>
      <c r="B295" s="107" t="s">
        <v>1032</v>
      </c>
      <c r="C295" s="107" t="s">
        <v>1033</v>
      </c>
      <c r="D295" s="107">
        <v>13.2</v>
      </c>
      <c r="E295" s="107" t="s">
        <v>1034</v>
      </c>
      <c r="F295" s="108" t="s">
        <v>170</v>
      </c>
      <c r="G295" s="108">
        <v>1</v>
      </c>
      <c r="H295" s="108" t="s">
        <v>171</v>
      </c>
      <c r="I295" s="108" t="s">
        <v>171</v>
      </c>
    </row>
    <row r="296" spans="1:9" x14ac:dyDescent="0.25">
      <c r="A296" s="107">
        <v>292</v>
      </c>
      <c r="B296" s="107" t="s">
        <v>1035</v>
      </c>
      <c r="C296" s="107" t="s">
        <v>1036</v>
      </c>
      <c r="D296" s="107">
        <v>15</v>
      </c>
      <c r="E296" s="107" t="s">
        <v>1037</v>
      </c>
      <c r="F296" s="108" t="s">
        <v>170</v>
      </c>
      <c r="G296" s="108">
        <v>1</v>
      </c>
      <c r="H296" s="108" t="s">
        <v>171</v>
      </c>
      <c r="I296" s="108" t="s">
        <v>171</v>
      </c>
    </row>
    <row r="297" spans="1:9" x14ac:dyDescent="0.25">
      <c r="A297" s="107">
        <v>293</v>
      </c>
      <c r="B297" s="107" t="s">
        <v>1038</v>
      </c>
      <c r="C297" s="107" t="s">
        <v>1039</v>
      </c>
      <c r="D297" s="107">
        <v>12</v>
      </c>
      <c r="E297" s="107" t="s">
        <v>1040</v>
      </c>
      <c r="F297" s="108" t="s">
        <v>170</v>
      </c>
      <c r="G297" s="108">
        <v>1</v>
      </c>
      <c r="H297" s="108" t="s">
        <v>171</v>
      </c>
      <c r="I297" s="108" t="s">
        <v>171</v>
      </c>
    </row>
    <row r="298" spans="1:9" x14ac:dyDescent="0.25">
      <c r="A298" s="107">
        <v>294</v>
      </c>
      <c r="B298" s="107" t="s">
        <v>1041</v>
      </c>
      <c r="C298" s="107" t="s">
        <v>1042</v>
      </c>
      <c r="D298" s="107">
        <v>15</v>
      </c>
      <c r="E298" s="107" t="s">
        <v>1043</v>
      </c>
      <c r="F298" s="108" t="s">
        <v>170</v>
      </c>
      <c r="G298" s="108">
        <v>1</v>
      </c>
      <c r="H298" s="108" t="s">
        <v>171</v>
      </c>
      <c r="I298" s="108" t="s">
        <v>171</v>
      </c>
    </row>
    <row r="299" spans="1:9" x14ac:dyDescent="0.25">
      <c r="A299" s="107">
        <v>295</v>
      </c>
      <c r="B299" s="107" t="s">
        <v>1044</v>
      </c>
      <c r="C299" s="107" t="s">
        <v>1045</v>
      </c>
      <c r="D299" s="107">
        <v>15</v>
      </c>
      <c r="E299" s="107" t="s">
        <v>1046</v>
      </c>
      <c r="F299" s="108" t="s">
        <v>170</v>
      </c>
      <c r="G299" s="108">
        <v>1</v>
      </c>
      <c r="H299" s="108" t="s">
        <v>171</v>
      </c>
      <c r="I299" s="108" t="s">
        <v>171</v>
      </c>
    </row>
    <row r="300" spans="1:9" x14ac:dyDescent="0.25">
      <c r="A300" s="107">
        <v>296</v>
      </c>
      <c r="B300" s="107" t="s">
        <v>1047</v>
      </c>
      <c r="C300" s="107" t="s">
        <v>1048</v>
      </c>
      <c r="D300" s="107">
        <v>15</v>
      </c>
      <c r="E300" s="107" t="s">
        <v>1049</v>
      </c>
      <c r="F300" s="108" t="s">
        <v>170</v>
      </c>
      <c r="G300" s="108">
        <v>1</v>
      </c>
      <c r="H300" s="108" t="s">
        <v>171</v>
      </c>
      <c r="I300" s="108" t="s">
        <v>171</v>
      </c>
    </row>
    <row r="301" spans="1:9" x14ac:dyDescent="0.25">
      <c r="A301" s="107">
        <v>297</v>
      </c>
      <c r="B301" s="107" t="s">
        <v>1050</v>
      </c>
      <c r="C301" s="107" t="s">
        <v>1051</v>
      </c>
      <c r="D301" s="107">
        <v>15</v>
      </c>
      <c r="E301" s="107" t="s">
        <v>1052</v>
      </c>
      <c r="F301" s="108" t="s">
        <v>170</v>
      </c>
      <c r="G301" s="108">
        <v>1</v>
      </c>
      <c r="H301" s="108" t="s">
        <v>171</v>
      </c>
      <c r="I301" s="108" t="s">
        <v>171</v>
      </c>
    </row>
    <row r="302" spans="1:9" x14ac:dyDescent="0.25">
      <c r="A302" s="107">
        <v>298</v>
      </c>
      <c r="B302" s="107" t="s">
        <v>1053</v>
      </c>
      <c r="C302" s="107" t="s">
        <v>1054</v>
      </c>
      <c r="D302" s="107">
        <v>15</v>
      </c>
      <c r="E302" s="107" t="s">
        <v>1055</v>
      </c>
      <c r="F302" s="108" t="s">
        <v>170</v>
      </c>
      <c r="G302" s="108">
        <v>1</v>
      </c>
      <c r="H302" s="108" t="s">
        <v>171</v>
      </c>
      <c r="I302" s="108" t="s">
        <v>171</v>
      </c>
    </row>
    <row r="303" spans="1:9" x14ac:dyDescent="0.25">
      <c r="A303" s="107">
        <v>299</v>
      </c>
      <c r="B303" s="107" t="s">
        <v>1056</v>
      </c>
      <c r="C303" s="107" t="s">
        <v>1057</v>
      </c>
      <c r="D303" s="107">
        <v>15</v>
      </c>
      <c r="E303" s="107" t="s">
        <v>1058</v>
      </c>
      <c r="F303" s="108" t="s">
        <v>170</v>
      </c>
      <c r="G303" s="108">
        <v>1</v>
      </c>
      <c r="H303" s="108" t="s">
        <v>171</v>
      </c>
      <c r="I303" s="108" t="s">
        <v>171</v>
      </c>
    </row>
    <row r="304" spans="1:9" x14ac:dyDescent="0.25">
      <c r="A304" s="107">
        <v>300</v>
      </c>
      <c r="B304" s="107" t="s">
        <v>1059</v>
      </c>
      <c r="C304" s="107" t="s">
        <v>1060</v>
      </c>
      <c r="D304" s="107">
        <v>15</v>
      </c>
      <c r="E304" s="107" t="s">
        <v>1061</v>
      </c>
      <c r="F304" s="108" t="s">
        <v>170</v>
      </c>
      <c r="G304" s="108">
        <v>1</v>
      </c>
      <c r="H304" s="108" t="s">
        <v>171</v>
      </c>
      <c r="I304" s="108" t="s">
        <v>171</v>
      </c>
    </row>
    <row r="305" spans="1:9" x14ac:dyDescent="0.25">
      <c r="A305" s="107">
        <v>301</v>
      </c>
      <c r="B305" s="107" t="s">
        <v>1062</v>
      </c>
      <c r="C305" s="107" t="s">
        <v>1063</v>
      </c>
      <c r="D305" s="107">
        <v>15</v>
      </c>
      <c r="E305" s="107" t="s">
        <v>1064</v>
      </c>
      <c r="F305" s="108" t="s">
        <v>170</v>
      </c>
      <c r="G305" s="108">
        <v>1</v>
      </c>
      <c r="H305" s="108" t="s">
        <v>171</v>
      </c>
      <c r="I305" s="108" t="s">
        <v>171</v>
      </c>
    </row>
    <row r="306" spans="1:9" x14ac:dyDescent="0.25">
      <c r="A306" s="107">
        <v>302</v>
      </c>
      <c r="B306" s="107" t="s">
        <v>1065</v>
      </c>
      <c r="C306" s="107" t="s">
        <v>1066</v>
      </c>
      <c r="D306" s="107">
        <v>15</v>
      </c>
      <c r="E306" s="107" t="s">
        <v>1067</v>
      </c>
      <c r="F306" s="108" t="s">
        <v>170</v>
      </c>
      <c r="G306" s="108">
        <v>1</v>
      </c>
      <c r="H306" s="108" t="s">
        <v>171</v>
      </c>
      <c r="I306" s="108" t="s">
        <v>171</v>
      </c>
    </row>
    <row r="307" spans="1:9" x14ac:dyDescent="0.25">
      <c r="A307" s="107">
        <v>303</v>
      </c>
      <c r="B307" s="107" t="s">
        <v>1068</v>
      </c>
      <c r="C307" s="107" t="s">
        <v>1069</v>
      </c>
      <c r="D307" s="107">
        <v>15</v>
      </c>
      <c r="E307" s="107" t="s">
        <v>1070</v>
      </c>
      <c r="F307" s="108" t="s">
        <v>170</v>
      </c>
      <c r="G307" s="108">
        <v>1</v>
      </c>
      <c r="H307" s="108" t="s">
        <v>171</v>
      </c>
      <c r="I307" s="108" t="s">
        <v>171</v>
      </c>
    </row>
    <row r="308" spans="1:9" x14ac:dyDescent="0.25">
      <c r="A308" s="107">
        <v>304</v>
      </c>
      <c r="B308" s="107" t="s">
        <v>1071</v>
      </c>
      <c r="C308" s="107" t="s">
        <v>1072</v>
      </c>
      <c r="D308" s="107">
        <v>15</v>
      </c>
      <c r="E308" s="107" t="s">
        <v>1073</v>
      </c>
      <c r="F308" s="108" t="s">
        <v>170</v>
      </c>
      <c r="G308" s="108">
        <v>1</v>
      </c>
      <c r="H308" s="108" t="s">
        <v>171</v>
      </c>
      <c r="I308" s="108" t="s">
        <v>171</v>
      </c>
    </row>
    <row r="309" spans="1:9" x14ac:dyDescent="0.25">
      <c r="A309" s="107">
        <v>305</v>
      </c>
      <c r="B309" s="107" t="s">
        <v>1074</v>
      </c>
      <c r="C309" s="107" t="s">
        <v>1075</v>
      </c>
      <c r="D309" s="107">
        <v>15</v>
      </c>
      <c r="E309" s="107" t="s">
        <v>1076</v>
      </c>
      <c r="F309" s="108" t="s">
        <v>170</v>
      </c>
      <c r="G309" s="108">
        <v>1</v>
      </c>
      <c r="H309" s="108" t="s">
        <v>171</v>
      </c>
      <c r="I309" s="108" t="s">
        <v>171</v>
      </c>
    </row>
    <row r="310" spans="1:9" x14ac:dyDescent="0.25">
      <c r="A310" s="107">
        <v>306</v>
      </c>
      <c r="B310" s="107" t="s">
        <v>1077</v>
      </c>
      <c r="C310" s="107" t="s">
        <v>1078</v>
      </c>
      <c r="D310" s="107">
        <v>15</v>
      </c>
      <c r="E310" s="107" t="s">
        <v>1079</v>
      </c>
      <c r="F310" s="108" t="s">
        <v>170</v>
      </c>
      <c r="G310" s="108">
        <v>1</v>
      </c>
      <c r="H310" s="108" t="s">
        <v>171</v>
      </c>
      <c r="I310" s="108" t="s">
        <v>171</v>
      </c>
    </row>
    <row r="311" spans="1:9" x14ac:dyDescent="0.25">
      <c r="A311" s="107">
        <v>307</v>
      </c>
      <c r="B311" s="107" t="s">
        <v>1080</v>
      </c>
      <c r="C311" s="107" t="s">
        <v>1081</v>
      </c>
      <c r="D311" s="107">
        <v>15</v>
      </c>
      <c r="E311" s="107" t="s">
        <v>1082</v>
      </c>
      <c r="F311" s="108" t="s">
        <v>179</v>
      </c>
      <c r="G311" s="108">
        <v>1</v>
      </c>
      <c r="H311" s="108" t="s">
        <v>171</v>
      </c>
      <c r="I311" s="108" t="s">
        <v>171</v>
      </c>
    </row>
    <row r="312" spans="1:9" x14ac:dyDescent="0.25">
      <c r="A312" s="107">
        <v>308</v>
      </c>
      <c r="B312" s="107" t="s">
        <v>1083</v>
      </c>
      <c r="C312" s="107" t="s">
        <v>1084</v>
      </c>
      <c r="D312" s="107">
        <v>15</v>
      </c>
      <c r="E312" s="107" t="s">
        <v>1085</v>
      </c>
      <c r="F312" s="108" t="s">
        <v>170</v>
      </c>
      <c r="G312" s="108">
        <v>2</v>
      </c>
      <c r="H312" s="108" t="s">
        <v>183</v>
      </c>
      <c r="I312" s="108" t="s">
        <v>195</v>
      </c>
    </row>
    <row r="313" spans="1:9" x14ac:dyDescent="0.25">
      <c r="A313" s="107">
        <v>309</v>
      </c>
      <c r="B313" s="125" t="s">
        <v>1086</v>
      </c>
      <c r="C313" s="107" t="s">
        <v>1087</v>
      </c>
      <c r="D313" s="107">
        <v>13</v>
      </c>
      <c r="E313" s="107" t="s">
        <v>1088</v>
      </c>
      <c r="F313" s="108" t="s">
        <v>170</v>
      </c>
      <c r="G313" s="108">
        <v>1</v>
      </c>
      <c r="H313" s="108" t="s">
        <v>171</v>
      </c>
      <c r="I313" s="108" t="s">
        <v>171</v>
      </c>
    </row>
    <row r="314" spans="1:9" x14ac:dyDescent="0.25">
      <c r="A314" s="107">
        <v>310</v>
      </c>
      <c r="B314" s="107" t="s">
        <v>1089</v>
      </c>
      <c r="C314" s="107" t="s">
        <v>1090</v>
      </c>
      <c r="D314" s="107">
        <v>15</v>
      </c>
      <c r="E314" s="107" t="s">
        <v>1091</v>
      </c>
      <c r="F314" s="108" t="s">
        <v>170</v>
      </c>
      <c r="G314" s="108">
        <v>1</v>
      </c>
      <c r="H314" s="108" t="s">
        <v>171</v>
      </c>
      <c r="I314" s="108" t="s">
        <v>171</v>
      </c>
    </row>
    <row r="315" spans="1:9" x14ac:dyDescent="0.25">
      <c r="A315" s="107">
        <v>311</v>
      </c>
      <c r="B315" s="107" t="s">
        <v>1092</v>
      </c>
      <c r="C315" s="107" t="s">
        <v>1093</v>
      </c>
      <c r="D315" s="107">
        <v>12</v>
      </c>
      <c r="E315" s="107" t="s">
        <v>1094</v>
      </c>
      <c r="F315" s="108" t="s">
        <v>170</v>
      </c>
      <c r="G315" s="108">
        <v>1</v>
      </c>
      <c r="H315" s="108" t="s">
        <v>171</v>
      </c>
      <c r="I315" s="108" t="s">
        <v>171</v>
      </c>
    </row>
    <row r="316" spans="1:9" x14ac:dyDescent="0.25">
      <c r="A316" s="107">
        <v>312</v>
      </c>
      <c r="B316" s="107" t="s">
        <v>1095</v>
      </c>
      <c r="C316" s="107" t="s">
        <v>1096</v>
      </c>
      <c r="D316" s="107">
        <v>15</v>
      </c>
      <c r="E316" s="107" t="s">
        <v>1097</v>
      </c>
      <c r="F316" s="108" t="s">
        <v>170</v>
      </c>
      <c r="G316" s="108">
        <v>1</v>
      </c>
      <c r="H316" s="108" t="s">
        <v>171</v>
      </c>
      <c r="I316" s="108" t="s">
        <v>171</v>
      </c>
    </row>
    <row r="317" spans="1:9" x14ac:dyDescent="0.25">
      <c r="A317" s="107">
        <v>313</v>
      </c>
      <c r="B317" s="125" t="s">
        <v>1098</v>
      </c>
      <c r="C317" s="107" t="s">
        <v>1099</v>
      </c>
      <c r="D317" s="107">
        <v>15</v>
      </c>
      <c r="E317" s="107" t="s">
        <v>1100</v>
      </c>
      <c r="F317" s="108" t="s">
        <v>170</v>
      </c>
      <c r="G317" s="108">
        <v>1</v>
      </c>
      <c r="H317" s="108" t="s">
        <v>171</v>
      </c>
      <c r="I317" s="108" t="s">
        <v>171</v>
      </c>
    </row>
    <row r="318" spans="1:9" x14ac:dyDescent="0.25">
      <c r="A318" s="107">
        <v>314</v>
      </c>
      <c r="B318" s="107" t="s">
        <v>1101</v>
      </c>
      <c r="C318" s="107" t="s">
        <v>1102</v>
      </c>
      <c r="D318" s="107">
        <v>15</v>
      </c>
      <c r="E318" s="107" t="s">
        <v>1103</v>
      </c>
      <c r="F318" s="108" t="s">
        <v>170</v>
      </c>
      <c r="G318" s="108">
        <v>1</v>
      </c>
      <c r="H318" s="108" t="s">
        <v>171</v>
      </c>
      <c r="I318" s="108" t="s">
        <v>171</v>
      </c>
    </row>
    <row r="319" spans="1:9" x14ac:dyDescent="0.25">
      <c r="A319" s="107">
        <v>315</v>
      </c>
      <c r="B319" s="107" t="s">
        <v>603</v>
      </c>
      <c r="C319" s="107" t="s">
        <v>1104</v>
      </c>
      <c r="D319" s="107">
        <v>3</v>
      </c>
      <c r="E319" s="107" t="s">
        <v>1097</v>
      </c>
      <c r="F319" s="108" t="s">
        <v>170</v>
      </c>
      <c r="G319" s="108">
        <v>1</v>
      </c>
      <c r="H319" s="108" t="s">
        <v>171</v>
      </c>
      <c r="I319" s="108" t="s">
        <v>171</v>
      </c>
    </row>
    <row r="320" spans="1:9" x14ac:dyDescent="0.25">
      <c r="A320" s="107">
        <v>316</v>
      </c>
      <c r="B320" s="107" t="s">
        <v>1105</v>
      </c>
      <c r="C320" s="107" t="s">
        <v>1106</v>
      </c>
      <c r="D320" s="107">
        <v>2.5</v>
      </c>
      <c r="E320" s="107" t="s">
        <v>1107</v>
      </c>
      <c r="F320" s="108" t="s">
        <v>170</v>
      </c>
      <c r="G320" s="108">
        <v>1</v>
      </c>
      <c r="H320" s="108" t="s">
        <v>171</v>
      </c>
      <c r="I320" s="108" t="s">
        <v>171</v>
      </c>
    </row>
    <row r="321" spans="1:9" x14ac:dyDescent="0.25">
      <c r="A321" s="107">
        <v>317</v>
      </c>
      <c r="B321" s="107" t="s">
        <v>1108</v>
      </c>
      <c r="C321" s="107" t="s">
        <v>1109</v>
      </c>
      <c r="D321" s="107">
        <v>12.8</v>
      </c>
      <c r="E321" s="107" t="s">
        <v>1110</v>
      </c>
      <c r="F321" s="108" t="s">
        <v>170</v>
      </c>
      <c r="G321" s="108">
        <v>1</v>
      </c>
      <c r="H321" s="108" t="s">
        <v>171</v>
      </c>
      <c r="I321" s="108" t="s">
        <v>171</v>
      </c>
    </row>
    <row r="322" spans="1:9" x14ac:dyDescent="0.25">
      <c r="A322" s="107">
        <v>318</v>
      </c>
      <c r="B322" s="107" t="s">
        <v>1111</v>
      </c>
      <c r="C322" s="107" t="s">
        <v>1112</v>
      </c>
      <c r="D322" s="107">
        <v>3</v>
      </c>
      <c r="E322" s="107" t="s">
        <v>1113</v>
      </c>
      <c r="F322" s="108" t="s">
        <v>170</v>
      </c>
      <c r="G322" s="108">
        <v>1</v>
      </c>
      <c r="H322" s="108" t="s">
        <v>171</v>
      </c>
      <c r="I322" s="108" t="s">
        <v>171</v>
      </c>
    </row>
    <row r="323" spans="1:9" x14ac:dyDescent="0.25">
      <c r="A323" s="107">
        <v>319</v>
      </c>
      <c r="B323" s="107" t="s">
        <v>1114</v>
      </c>
      <c r="C323" s="107" t="s">
        <v>1115</v>
      </c>
      <c r="D323" s="107">
        <v>5</v>
      </c>
      <c r="E323" s="107" t="s">
        <v>1116</v>
      </c>
      <c r="F323" s="108" t="s">
        <v>170</v>
      </c>
      <c r="G323" s="108">
        <v>1</v>
      </c>
      <c r="H323" s="108" t="s">
        <v>171</v>
      </c>
      <c r="I323" s="108" t="s">
        <v>171</v>
      </c>
    </row>
    <row r="324" spans="1:9" x14ac:dyDescent="0.25">
      <c r="A324" s="107">
        <v>320</v>
      </c>
      <c r="B324" s="107" t="s">
        <v>1117</v>
      </c>
      <c r="C324" s="107" t="s">
        <v>1118</v>
      </c>
      <c r="D324" s="107">
        <v>3</v>
      </c>
      <c r="E324" s="107" t="s">
        <v>1119</v>
      </c>
      <c r="F324" s="108" t="s">
        <v>170</v>
      </c>
      <c r="G324" s="108">
        <v>1</v>
      </c>
      <c r="H324" s="108" t="s">
        <v>171</v>
      </c>
      <c r="I324" s="108" t="s">
        <v>171</v>
      </c>
    </row>
    <row r="325" spans="1:9" x14ac:dyDescent="0.25">
      <c r="A325" s="107">
        <v>321</v>
      </c>
      <c r="B325" s="107" t="s">
        <v>1120</v>
      </c>
      <c r="C325" s="107" t="s">
        <v>1121</v>
      </c>
      <c r="D325" s="107">
        <v>15</v>
      </c>
      <c r="E325" s="107" t="s">
        <v>1122</v>
      </c>
      <c r="F325" s="108" t="s">
        <v>170</v>
      </c>
      <c r="G325" s="108">
        <v>1</v>
      </c>
      <c r="H325" s="108" t="s">
        <v>171</v>
      </c>
      <c r="I325" s="108" t="s">
        <v>171</v>
      </c>
    </row>
    <row r="326" spans="1:9" x14ac:dyDescent="0.25">
      <c r="A326" s="107">
        <v>322</v>
      </c>
      <c r="B326" s="107" t="s">
        <v>1123</v>
      </c>
      <c r="C326" s="107" t="s">
        <v>1124</v>
      </c>
      <c r="D326" s="107">
        <v>15</v>
      </c>
      <c r="E326" s="107" t="s">
        <v>1125</v>
      </c>
      <c r="F326" s="108" t="s">
        <v>170</v>
      </c>
      <c r="G326" s="108">
        <v>1</v>
      </c>
      <c r="H326" s="108" t="s">
        <v>171</v>
      </c>
      <c r="I326" s="108" t="s">
        <v>171</v>
      </c>
    </row>
    <row r="327" spans="1:9" x14ac:dyDescent="0.25">
      <c r="A327" s="107">
        <v>323</v>
      </c>
      <c r="B327" s="107" t="s">
        <v>1126</v>
      </c>
      <c r="C327" s="107" t="s">
        <v>1127</v>
      </c>
      <c r="D327" s="107">
        <v>15</v>
      </c>
      <c r="E327" s="107" t="s">
        <v>1128</v>
      </c>
      <c r="F327" s="108" t="s">
        <v>170</v>
      </c>
      <c r="G327" s="108">
        <v>1</v>
      </c>
      <c r="H327" s="108" t="s">
        <v>171</v>
      </c>
      <c r="I327" s="108" t="s">
        <v>171</v>
      </c>
    </row>
    <row r="328" spans="1:9" x14ac:dyDescent="0.25">
      <c r="A328" s="107">
        <v>324</v>
      </c>
      <c r="B328" s="107" t="s">
        <v>1129</v>
      </c>
      <c r="C328" s="107" t="s">
        <v>1130</v>
      </c>
      <c r="D328" s="107">
        <v>15</v>
      </c>
      <c r="E328" s="107" t="s">
        <v>1131</v>
      </c>
      <c r="F328" s="108" t="s">
        <v>170</v>
      </c>
      <c r="G328" s="108">
        <v>1</v>
      </c>
      <c r="H328" s="108" t="s">
        <v>171</v>
      </c>
      <c r="I328" s="108" t="s">
        <v>171</v>
      </c>
    </row>
    <row r="329" spans="1:9" x14ac:dyDescent="0.25">
      <c r="A329" s="107">
        <v>325</v>
      </c>
      <c r="B329" s="107" t="s">
        <v>1132</v>
      </c>
      <c r="C329" s="107" t="s">
        <v>1133</v>
      </c>
      <c r="D329" s="107">
        <v>15</v>
      </c>
      <c r="E329" s="107" t="s">
        <v>1134</v>
      </c>
      <c r="F329" s="108" t="s">
        <v>170</v>
      </c>
      <c r="G329" s="108">
        <v>1</v>
      </c>
      <c r="H329" s="108" t="s">
        <v>171</v>
      </c>
      <c r="I329" s="108" t="s">
        <v>171</v>
      </c>
    </row>
    <row r="330" spans="1:9" x14ac:dyDescent="0.25">
      <c r="A330" s="107">
        <v>326</v>
      </c>
      <c r="B330" s="107" t="s">
        <v>1135</v>
      </c>
      <c r="C330" s="107" t="s">
        <v>1136</v>
      </c>
      <c r="D330" s="107">
        <v>3</v>
      </c>
      <c r="E330" s="107" t="s">
        <v>1137</v>
      </c>
      <c r="F330" s="108" t="s">
        <v>170</v>
      </c>
      <c r="G330" s="108">
        <v>1</v>
      </c>
      <c r="H330" s="108" t="s">
        <v>171</v>
      </c>
      <c r="I330" s="108" t="s">
        <v>171</v>
      </c>
    </row>
    <row r="331" spans="1:9" x14ac:dyDescent="0.25">
      <c r="A331" s="107">
        <v>327</v>
      </c>
      <c r="B331" s="107" t="s">
        <v>1138</v>
      </c>
      <c r="C331" s="107" t="s">
        <v>1139</v>
      </c>
      <c r="D331" s="107">
        <v>15</v>
      </c>
      <c r="E331" s="107" t="s">
        <v>1140</v>
      </c>
      <c r="F331" s="108" t="s">
        <v>170</v>
      </c>
      <c r="G331" s="108">
        <v>2</v>
      </c>
      <c r="H331" s="108" t="s">
        <v>183</v>
      </c>
      <c r="I331" s="108" t="s">
        <v>195</v>
      </c>
    </row>
    <row r="332" spans="1:9" x14ac:dyDescent="0.25">
      <c r="A332" s="107">
        <v>328</v>
      </c>
      <c r="B332" s="107" t="s">
        <v>1141</v>
      </c>
      <c r="C332" s="107" t="s">
        <v>1142</v>
      </c>
      <c r="D332" s="107">
        <v>15</v>
      </c>
      <c r="E332" s="107" t="s">
        <v>1143</v>
      </c>
      <c r="F332" s="108" t="s">
        <v>170</v>
      </c>
      <c r="G332" s="108">
        <v>2</v>
      </c>
      <c r="H332" s="108" t="s">
        <v>183</v>
      </c>
      <c r="I332" s="108" t="s">
        <v>195</v>
      </c>
    </row>
    <row r="333" spans="1:9" x14ac:dyDescent="0.25">
      <c r="A333" s="107">
        <v>329</v>
      </c>
      <c r="B333" s="107" t="s">
        <v>1144</v>
      </c>
      <c r="C333" s="107" t="s">
        <v>1145</v>
      </c>
      <c r="D333" s="107">
        <v>15</v>
      </c>
      <c r="E333" s="107" t="s">
        <v>1146</v>
      </c>
      <c r="F333" s="108" t="s">
        <v>170</v>
      </c>
      <c r="G333" s="108">
        <v>2</v>
      </c>
      <c r="H333" s="108" t="s">
        <v>183</v>
      </c>
      <c r="I333" s="108" t="s">
        <v>195</v>
      </c>
    </row>
    <row r="334" spans="1:9" x14ac:dyDescent="0.25">
      <c r="A334" s="107">
        <v>330</v>
      </c>
      <c r="B334" s="107" t="s">
        <v>1147</v>
      </c>
      <c r="C334" s="107" t="s">
        <v>1148</v>
      </c>
      <c r="D334" s="107">
        <v>15</v>
      </c>
      <c r="E334" s="107" t="s">
        <v>1149</v>
      </c>
      <c r="F334" s="108" t="s">
        <v>170</v>
      </c>
      <c r="G334" s="108">
        <v>2</v>
      </c>
      <c r="H334" s="108" t="s">
        <v>183</v>
      </c>
      <c r="I334" s="108" t="s">
        <v>195</v>
      </c>
    </row>
    <row r="335" spans="1:9" x14ac:dyDescent="0.25">
      <c r="A335" s="107">
        <v>331</v>
      </c>
      <c r="B335" s="107" t="s">
        <v>1150</v>
      </c>
      <c r="C335" s="107" t="s">
        <v>1151</v>
      </c>
      <c r="D335" s="107">
        <v>15</v>
      </c>
      <c r="E335" s="107" t="s">
        <v>1152</v>
      </c>
      <c r="F335" s="108" t="s">
        <v>170</v>
      </c>
      <c r="G335" s="108">
        <v>1</v>
      </c>
      <c r="H335" s="108" t="s">
        <v>171</v>
      </c>
      <c r="I335" s="108" t="s">
        <v>171</v>
      </c>
    </row>
    <row r="336" spans="1:9" x14ac:dyDescent="0.25">
      <c r="A336" s="107">
        <v>332</v>
      </c>
      <c r="B336" s="107" t="s">
        <v>1153</v>
      </c>
      <c r="C336" s="107" t="s">
        <v>1154</v>
      </c>
      <c r="D336" s="107">
        <v>15</v>
      </c>
      <c r="E336" s="107" t="s">
        <v>1155</v>
      </c>
      <c r="F336" s="108" t="s">
        <v>170</v>
      </c>
      <c r="G336" s="108">
        <v>1</v>
      </c>
      <c r="H336" s="108" t="s">
        <v>171</v>
      </c>
      <c r="I336" s="108" t="s">
        <v>171</v>
      </c>
    </row>
    <row r="337" spans="1:9" x14ac:dyDescent="0.25">
      <c r="A337" s="107">
        <v>333</v>
      </c>
      <c r="B337" s="107" t="s">
        <v>1156</v>
      </c>
      <c r="C337" s="107" t="s">
        <v>1157</v>
      </c>
      <c r="D337" s="107">
        <v>15</v>
      </c>
      <c r="E337" s="107" t="s">
        <v>1146</v>
      </c>
      <c r="F337" s="108" t="s">
        <v>170</v>
      </c>
      <c r="G337" s="108">
        <v>2</v>
      </c>
      <c r="H337" s="108" t="s">
        <v>183</v>
      </c>
      <c r="I337" s="108" t="s">
        <v>195</v>
      </c>
    </row>
    <row r="338" spans="1:9" x14ac:dyDescent="0.25">
      <c r="A338" s="107">
        <v>334</v>
      </c>
      <c r="B338" s="107" t="s">
        <v>1158</v>
      </c>
      <c r="C338" s="107" t="s">
        <v>1159</v>
      </c>
      <c r="D338" s="107">
        <v>14</v>
      </c>
      <c r="E338" s="107" t="s">
        <v>1160</v>
      </c>
      <c r="F338" s="108" t="s">
        <v>170</v>
      </c>
      <c r="G338" s="108">
        <v>2</v>
      </c>
      <c r="H338" s="108" t="s">
        <v>183</v>
      </c>
      <c r="I338" s="108" t="s">
        <v>195</v>
      </c>
    </row>
    <row r="339" spans="1:9" x14ac:dyDescent="0.25">
      <c r="A339" s="107">
        <v>335</v>
      </c>
      <c r="B339" s="107" t="s">
        <v>1161</v>
      </c>
      <c r="C339" s="107" t="s">
        <v>1162</v>
      </c>
      <c r="D339" s="107">
        <v>4</v>
      </c>
      <c r="E339" s="107" t="s">
        <v>1163</v>
      </c>
      <c r="F339" s="108" t="s">
        <v>170</v>
      </c>
      <c r="G339" s="108">
        <v>1</v>
      </c>
      <c r="H339" s="108" t="s">
        <v>171</v>
      </c>
      <c r="I339" s="108" t="s">
        <v>171</v>
      </c>
    </row>
    <row r="340" spans="1:9" x14ac:dyDescent="0.25">
      <c r="A340" s="107">
        <v>336</v>
      </c>
      <c r="B340" s="107" t="s">
        <v>1164</v>
      </c>
      <c r="C340" s="107" t="s">
        <v>1165</v>
      </c>
      <c r="D340" s="107">
        <v>15</v>
      </c>
      <c r="E340" s="107" t="s">
        <v>1166</v>
      </c>
      <c r="F340" s="108" t="s">
        <v>170</v>
      </c>
      <c r="G340" s="108">
        <v>1</v>
      </c>
      <c r="H340" s="108" t="s">
        <v>171</v>
      </c>
      <c r="I340" s="108" t="s">
        <v>171</v>
      </c>
    </row>
    <row r="341" spans="1:9" x14ac:dyDescent="0.25">
      <c r="A341" s="107">
        <v>337</v>
      </c>
      <c r="B341" s="107" t="s">
        <v>1167</v>
      </c>
      <c r="C341" s="107" t="s">
        <v>1168</v>
      </c>
      <c r="D341" s="107">
        <v>15</v>
      </c>
      <c r="E341" s="107" t="s">
        <v>1169</v>
      </c>
      <c r="F341" s="108" t="s">
        <v>170</v>
      </c>
      <c r="G341" s="108">
        <v>1</v>
      </c>
      <c r="H341" s="108" t="s">
        <v>171</v>
      </c>
      <c r="I341" s="108" t="s">
        <v>171</v>
      </c>
    </row>
    <row r="342" spans="1:9" x14ac:dyDescent="0.25">
      <c r="A342" s="107">
        <v>338</v>
      </c>
      <c r="B342" s="107" t="s">
        <v>1170</v>
      </c>
      <c r="C342" s="107" t="s">
        <v>1171</v>
      </c>
      <c r="D342" s="107">
        <v>15</v>
      </c>
      <c r="E342" s="107" t="s">
        <v>1172</v>
      </c>
      <c r="F342" s="108" t="s">
        <v>170</v>
      </c>
      <c r="G342" s="108">
        <v>1</v>
      </c>
      <c r="H342" s="108" t="s">
        <v>171</v>
      </c>
      <c r="I342" s="108" t="s">
        <v>171</v>
      </c>
    </row>
    <row r="343" spans="1:9" x14ac:dyDescent="0.25">
      <c r="A343" s="107">
        <v>339</v>
      </c>
      <c r="B343" s="107" t="s">
        <v>1173</v>
      </c>
      <c r="C343" s="107" t="s">
        <v>1174</v>
      </c>
      <c r="D343" s="107">
        <v>15</v>
      </c>
      <c r="E343" s="107" t="s">
        <v>1175</v>
      </c>
      <c r="F343" s="108" t="s">
        <v>170</v>
      </c>
      <c r="G343" s="108">
        <v>1</v>
      </c>
      <c r="H343" s="108" t="s">
        <v>171</v>
      </c>
      <c r="I343" s="108" t="s">
        <v>171</v>
      </c>
    </row>
    <row r="344" spans="1:9" x14ac:dyDescent="0.25">
      <c r="A344" s="107">
        <v>340</v>
      </c>
      <c r="B344" s="107" t="s">
        <v>1176</v>
      </c>
      <c r="C344" s="107" t="s">
        <v>1177</v>
      </c>
      <c r="D344" s="107">
        <v>13</v>
      </c>
      <c r="E344" s="107" t="s">
        <v>1178</v>
      </c>
      <c r="F344" s="108" t="s">
        <v>170</v>
      </c>
      <c r="G344" s="108">
        <v>1</v>
      </c>
      <c r="H344" s="108" t="s">
        <v>171</v>
      </c>
      <c r="I344" s="108" t="s">
        <v>171</v>
      </c>
    </row>
    <row r="345" spans="1:9" x14ac:dyDescent="0.25">
      <c r="A345" s="107">
        <v>341</v>
      </c>
      <c r="B345" s="107" t="s">
        <v>1179</v>
      </c>
      <c r="C345" s="107" t="s">
        <v>1180</v>
      </c>
      <c r="D345" s="107">
        <v>12</v>
      </c>
      <c r="E345" s="107" t="s">
        <v>1181</v>
      </c>
      <c r="F345" s="108" t="s">
        <v>170</v>
      </c>
      <c r="G345" s="108">
        <v>1</v>
      </c>
      <c r="H345" s="108" t="s">
        <v>171</v>
      </c>
      <c r="I345" s="108" t="s">
        <v>171</v>
      </c>
    </row>
    <row r="346" spans="1:9" x14ac:dyDescent="0.25">
      <c r="A346" s="107">
        <v>342</v>
      </c>
      <c r="B346" s="107" t="s">
        <v>1182</v>
      </c>
      <c r="C346" s="107" t="s">
        <v>1183</v>
      </c>
      <c r="D346" s="107">
        <v>10</v>
      </c>
      <c r="E346" s="107" t="s">
        <v>1184</v>
      </c>
      <c r="F346" s="108" t="s">
        <v>170</v>
      </c>
      <c r="G346" s="108">
        <v>2</v>
      </c>
      <c r="H346" s="108" t="s">
        <v>183</v>
      </c>
      <c r="I346" s="108" t="s">
        <v>195</v>
      </c>
    </row>
    <row r="347" spans="1:9" x14ac:dyDescent="0.25">
      <c r="A347" s="107">
        <v>343</v>
      </c>
      <c r="B347" s="107" t="s">
        <v>1185</v>
      </c>
      <c r="C347" s="107" t="s">
        <v>1186</v>
      </c>
      <c r="D347" s="107">
        <v>12</v>
      </c>
      <c r="E347" s="107" t="s">
        <v>1187</v>
      </c>
      <c r="F347" s="108" t="s">
        <v>170</v>
      </c>
      <c r="G347" s="108">
        <v>2</v>
      </c>
      <c r="H347" s="108" t="s">
        <v>183</v>
      </c>
      <c r="I347" s="108" t="s">
        <v>195</v>
      </c>
    </row>
    <row r="348" spans="1:9" x14ac:dyDescent="0.25">
      <c r="A348" s="107">
        <v>344</v>
      </c>
      <c r="B348" s="107" t="s">
        <v>1188</v>
      </c>
      <c r="C348" s="107" t="s">
        <v>1189</v>
      </c>
      <c r="D348" s="107">
        <v>15</v>
      </c>
      <c r="E348" s="107" t="s">
        <v>1190</v>
      </c>
      <c r="F348" s="108" t="s">
        <v>170</v>
      </c>
      <c r="G348" s="108">
        <v>1</v>
      </c>
      <c r="H348" s="108" t="s">
        <v>171</v>
      </c>
      <c r="I348" s="108" t="s">
        <v>171</v>
      </c>
    </row>
    <row r="349" spans="1:9" x14ac:dyDescent="0.25">
      <c r="A349" s="107">
        <v>345</v>
      </c>
      <c r="B349" s="107" t="s">
        <v>1191</v>
      </c>
      <c r="C349" s="107" t="s">
        <v>1192</v>
      </c>
      <c r="D349" s="107">
        <v>15</v>
      </c>
      <c r="E349" s="107" t="s">
        <v>1193</v>
      </c>
      <c r="F349" s="108" t="s">
        <v>170</v>
      </c>
      <c r="G349" s="108">
        <v>1</v>
      </c>
      <c r="H349" s="108" t="s">
        <v>171</v>
      </c>
      <c r="I349" s="108" t="s">
        <v>171</v>
      </c>
    </row>
    <row r="350" spans="1:9" x14ac:dyDescent="0.25">
      <c r="A350" s="107">
        <v>346</v>
      </c>
      <c r="B350" s="107" t="s">
        <v>1194</v>
      </c>
      <c r="C350" s="107" t="s">
        <v>1195</v>
      </c>
      <c r="D350" s="107">
        <v>15</v>
      </c>
      <c r="E350" s="107" t="s">
        <v>1196</v>
      </c>
      <c r="F350" s="108" t="s">
        <v>170</v>
      </c>
      <c r="G350" s="108">
        <v>1</v>
      </c>
      <c r="H350" s="108" t="s">
        <v>171</v>
      </c>
      <c r="I350" s="108" t="s">
        <v>171</v>
      </c>
    </row>
    <row r="351" spans="1:9" x14ac:dyDescent="0.25">
      <c r="A351" s="107">
        <v>347</v>
      </c>
      <c r="B351" s="107" t="s">
        <v>1197</v>
      </c>
      <c r="C351" s="107" t="s">
        <v>1198</v>
      </c>
      <c r="D351" s="107">
        <v>13</v>
      </c>
      <c r="E351" s="107" t="s">
        <v>1199</v>
      </c>
      <c r="F351" s="108" t="s">
        <v>170</v>
      </c>
      <c r="G351" s="108">
        <v>1</v>
      </c>
      <c r="H351" s="108" t="s">
        <v>171</v>
      </c>
      <c r="I351" s="108" t="s">
        <v>171</v>
      </c>
    </row>
    <row r="352" spans="1:9" x14ac:dyDescent="0.25">
      <c r="A352" s="107">
        <v>348</v>
      </c>
      <c r="B352" s="107" t="s">
        <v>1200</v>
      </c>
      <c r="C352" s="107" t="s">
        <v>1201</v>
      </c>
      <c r="D352" s="107">
        <v>8</v>
      </c>
      <c r="E352" s="107" t="s">
        <v>1202</v>
      </c>
      <c r="F352" s="108" t="s">
        <v>170</v>
      </c>
      <c r="G352" s="108">
        <v>1</v>
      </c>
      <c r="H352" s="108" t="s">
        <v>171</v>
      </c>
      <c r="I352" s="108" t="s">
        <v>171</v>
      </c>
    </row>
    <row r="353" spans="1:9" x14ac:dyDescent="0.25">
      <c r="A353" s="107">
        <v>349</v>
      </c>
      <c r="B353" s="107" t="s">
        <v>1203</v>
      </c>
      <c r="C353" s="107" t="s">
        <v>1204</v>
      </c>
      <c r="D353" s="107">
        <v>15</v>
      </c>
      <c r="E353" s="107" t="s">
        <v>1205</v>
      </c>
      <c r="F353" s="108" t="s">
        <v>170</v>
      </c>
      <c r="G353" s="108">
        <v>1</v>
      </c>
      <c r="H353" s="108" t="s">
        <v>171</v>
      </c>
      <c r="I353" s="108" t="s">
        <v>171</v>
      </c>
    </row>
    <row r="354" spans="1:9" x14ac:dyDescent="0.25">
      <c r="A354" s="107">
        <v>350</v>
      </c>
      <c r="B354" s="107" t="s">
        <v>1206</v>
      </c>
      <c r="C354" s="107" t="s">
        <v>1207</v>
      </c>
      <c r="D354" s="107">
        <v>3.5</v>
      </c>
      <c r="E354" s="107" t="s">
        <v>1208</v>
      </c>
      <c r="F354" s="108" t="s">
        <v>170</v>
      </c>
      <c r="G354" s="108">
        <v>1</v>
      </c>
      <c r="H354" s="108" t="s">
        <v>171</v>
      </c>
      <c r="I354" s="108" t="s">
        <v>171</v>
      </c>
    </row>
    <row r="355" spans="1:9" x14ac:dyDescent="0.25">
      <c r="A355" s="107">
        <v>351</v>
      </c>
      <c r="B355" s="107" t="s">
        <v>1209</v>
      </c>
      <c r="C355" s="107" t="s">
        <v>1210</v>
      </c>
      <c r="D355" s="107">
        <v>15</v>
      </c>
      <c r="E355" s="107" t="s">
        <v>1211</v>
      </c>
      <c r="F355" s="108" t="s">
        <v>170</v>
      </c>
      <c r="G355" s="108">
        <v>1</v>
      </c>
      <c r="H355" s="108" t="s">
        <v>171</v>
      </c>
      <c r="I355" s="108" t="s">
        <v>171</v>
      </c>
    </row>
    <row r="356" spans="1:9" x14ac:dyDescent="0.25">
      <c r="A356" s="107">
        <v>352</v>
      </c>
      <c r="B356" s="107" t="s">
        <v>1212</v>
      </c>
      <c r="C356" s="107" t="s">
        <v>1213</v>
      </c>
      <c r="D356" s="107">
        <v>12</v>
      </c>
      <c r="E356" s="107" t="s">
        <v>1214</v>
      </c>
      <c r="F356" s="108" t="s">
        <v>170</v>
      </c>
      <c r="G356" s="108">
        <v>1</v>
      </c>
      <c r="H356" s="108" t="s">
        <v>171</v>
      </c>
      <c r="I356" s="108" t="s">
        <v>171</v>
      </c>
    </row>
    <row r="357" spans="1:9" x14ac:dyDescent="0.25">
      <c r="A357" s="107">
        <v>353</v>
      </c>
      <c r="B357" s="107" t="s">
        <v>1215</v>
      </c>
      <c r="C357" s="107" t="s">
        <v>1216</v>
      </c>
      <c r="D357" s="107">
        <v>3.5</v>
      </c>
      <c r="E357" s="107" t="s">
        <v>1217</v>
      </c>
      <c r="F357" s="108" t="s">
        <v>170</v>
      </c>
      <c r="G357" s="108">
        <v>1</v>
      </c>
      <c r="H357" s="108" t="s">
        <v>171</v>
      </c>
      <c r="I357" s="108" t="s">
        <v>171</v>
      </c>
    </row>
    <row r="358" spans="1:9" x14ac:dyDescent="0.25">
      <c r="A358" s="107">
        <v>354</v>
      </c>
      <c r="B358" s="107" t="s">
        <v>1218</v>
      </c>
      <c r="C358" s="107" t="s">
        <v>1219</v>
      </c>
      <c r="D358" s="107">
        <v>15</v>
      </c>
      <c r="E358" s="107" t="s">
        <v>1220</v>
      </c>
      <c r="F358" s="108" t="s">
        <v>170</v>
      </c>
      <c r="G358" s="108">
        <v>1</v>
      </c>
      <c r="H358" s="108" t="s">
        <v>171</v>
      </c>
      <c r="I358" s="108" t="s">
        <v>171</v>
      </c>
    </row>
    <row r="359" spans="1:9" x14ac:dyDescent="0.25">
      <c r="A359" s="107">
        <v>355</v>
      </c>
      <c r="B359" s="107" t="s">
        <v>1221</v>
      </c>
      <c r="C359" s="107" t="s">
        <v>1222</v>
      </c>
      <c r="D359" s="107">
        <v>15</v>
      </c>
      <c r="E359" s="107" t="s">
        <v>1223</v>
      </c>
      <c r="F359" s="108" t="s">
        <v>170</v>
      </c>
      <c r="G359" s="108">
        <v>1</v>
      </c>
      <c r="H359" s="108" t="s">
        <v>171</v>
      </c>
      <c r="I359" s="108" t="s">
        <v>171</v>
      </c>
    </row>
    <row r="360" spans="1:9" x14ac:dyDescent="0.25">
      <c r="A360" s="107">
        <v>356</v>
      </c>
      <c r="B360" s="107" t="s">
        <v>1224</v>
      </c>
      <c r="C360" s="107" t="s">
        <v>1225</v>
      </c>
      <c r="D360" s="107">
        <v>3.5</v>
      </c>
      <c r="E360" s="107" t="s">
        <v>1184</v>
      </c>
      <c r="F360" s="108" t="s">
        <v>170</v>
      </c>
      <c r="G360" s="108">
        <v>1</v>
      </c>
      <c r="H360" s="108" t="s">
        <v>171</v>
      </c>
      <c r="I360" s="108" t="s">
        <v>171</v>
      </c>
    </row>
    <row r="361" spans="1:9" x14ac:dyDescent="0.25">
      <c r="A361" s="107">
        <v>357</v>
      </c>
      <c r="B361" s="107" t="s">
        <v>1226</v>
      </c>
      <c r="C361" s="107" t="s">
        <v>1227</v>
      </c>
      <c r="D361" s="107">
        <v>15</v>
      </c>
      <c r="E361" s="107" t="s">
        <v>1228</v>
      </c>
      <c r="F361" s="108" t="s">
        <v>170</v>
      </c>
      <c r="G361" s="108">
        <v>1</v>
      </c>
      <c r="H361" s="108" t="s">
        <v>171</v>
      </c>
      <c r="I361" s="108" t="s">
        <v>171</v>
      </c>
    </row>
    <row r="362" spans="1:9" x14ac:dyDescent="0.25">
      <c r="A362" s="107">
        <v>358</v>
      </c>
      <c r="B362" s="107" t="s">
        <v>1229</v>
      </c>
      <c r="C362" s="107" t="s">
        <v>1230</v>
      </c>
      <c r="D362" s="107">
        <v>15</v>
      </c>
      <c r="E362" s="107" t="s">
        <v>1231</v>
      </c>
      <c r="F362" s="108" t="s">
        <v>170</v>
      </c>
      <c r="G362" s="108">
        <v>1</v>
      </c>
      <c r="H362" s="108" t="s">
        <v>171</v>
      </c>
      <c r="I362" s="108" t="s">
        <v>171</v>
      </c>
    </row>
    <row r="363" spans="1:9" x14ac:dyDescent="0.25">
      <c r="A363" s="107">
        <v>359</v>
      </c>
      <c r="B363" s="107" t="s">
        <v>1232</v>
      </c>
      <c r="C363" s="107" t="s">
        <v>1233</v>
      </c>
      <c r="D363" s="107">
        <v>15</v>
      </c>
      <c r="E363" s="107" t="s">
        <v>1231</v>
      </c>
      <c r="F363" s="108" t="s">
        <v>170</v>
      </c>
      <c r="G363" s="108">
        <v>1</v>
      </c>
      <c r="H363" s="108" t="s">
        <v>171</v>
      </c>
      <c r="I363" s="108" t="s">
        <v>171</v>
      </c>
    </row>
    <row r="364" spans="1:9" x14ac:dyDescent="0.25">
      <c r="A364" s="107">
        <v>360</v>
      </c>
      <c r="B364" s="107" t="s">
        <v>1234</v>
      </c>
      <c r="C364" s="107" t="s">
        <v>1235</v>
      </c>
      <c r="D364" s="107">
        <v>15</v>
      </c>
      <c r="E364" s="107" t="s">
        <v>1236</v>
      </c>
      <c r="F364" s="108" t="s">
        <v>170</v>
      </c>
      <c r="G364" s="108">
        <v>2</v>
      </c>
      <c r="H364" s="108" t="s">
        <v>183</v>
      </c>
      <c r="I364" s="108" t="s">
        <v>195</v>
      </c>
    </row>
    <row r="365" spans="1:9" x14ac:dyDescent="0.25">
      <c r="A365" s="107">
        <v>361</v>
      </c>
      <c r="B365" s="107" t="s">
        <v>1237</v>
      </c>
      <c r="C365" s="107" t="s">
        <v>1238</v>
      </c>
      <c r="D365" s="107">
        <v>15</v>
      </c>
      <c r="E365" s="107" t="s">
        <v>1239</v>
      </c>
      <c r="F365" s="108" t="s">
        <v>170</v>
      </c>
      <c r="G365" s="108">
        <v>2</v>
      </c>
      <c r="H365" s="108" t="s">
        <v>183</v>
      </c>
      <c r="I365" s="108" t="s">
        <v>195</v>
      </c>
    </row>
    <row r="366" spans="1:9" x14ac:dyDescent="0.25">
      <c r="A366" s="107">
        <v>362</v>
      </c>
      <c r="B366" s="107" t="s">
        <v>1240</v>
      </c>
      <c r="C366" s="107" t="s">
        <v>1241</v>
      </c>
      <c r="D366" s="107">
        <v>15</v>
      </c>
      <c r="E366" s="107" t="s">
        <v>1242</v>
      </c>
      <c r="F366" s="108" t="s">
        <v>170</v>
      </c>
      <c r="G366" s="108">
        <v>1</v>
      </c>
      <c r="H366" s="108" t="s">
        <v>171</v>
      </c>
      <c r="I366" s="108" t="s">
        <v>171</v>
      </c>
    </row>
    <row r="367" spans="1:9" x14ac:dyDescent="0.25">
      <c r="A367" s="107">
        <v>363</v>
      </c>
      <c r="B367" s="107" t="s">
        <v>1243</v>
      </c>
      <c r="C367" s="107" t="s">
        <v>1244</v>
      </c>
      <c r="D367" s="107">
        <v>15</v>
      </c>
      <c r="E367" s="107" t="s">
        <v>1245</v>
      </c>
      <c r="F367" s="108" t="s">
        <v>170</v>
      </c>
      <c r="G367" s="108">
        <v>1</v>
      </c>
      <c r="H367" s="108" t="s">
        <v>171</v>
      </c>
      <c r="I367" s="108" t="s">
        <v>171</v>
      </c>
    </row>
    <row r="368" spans="1:9" x14ac:dyDescent="0.25">
      <c r="A368" s="107">
        <v>364</v>
      </c>
      <c r="B368" s="107" t="s">
        <v>1246</v>
      </c>
      <c r="C368" s="107" t="s">
        <v>1247</v>
      </c>
      <c r="D368" s="107">
        <v>15</v>
      </c>
      <c r="E368" s="107" t="s">
        <v>1248</v>
      </c>
      <c r="F368" s="108" t="s">
        <v>170</v>
      </c>
      <c r="G368" s="108">
        <v>1</v>
      </c>
      <c r="H368" s="108" t="s">
        <v>171</v>
      </c>
      <c r="I368" s="108" t="s">
        <v>171</v>
      </c>
    </row>
    <row r="369" spans="1:9" x14ac:dyDescent="0.25">
      <c r="A369" s="107">
        <v>365</v>
      </c>
      <c r="B369" s="107" t="s">
        <v>1249</v>
      </c>
      <c r="C369" s="107" t="s">
        <v>1250</v>
      </c>
      <c r="D369" s="107">
        <v>5</v>
      </c>
      <c r="E369" s="107" t="s">
        <v>1251</v>
      </c>
      <c r="F369" s="108" t="s">
        <v>170</v>
      </c>
      <c r="G369" s="108">
        <v>1</v>
      </c>
      <c r="H369" s="108" t="s">
        <v>171</v>
      </c>
      <c r="I369" s="108" t="s">
        <v>171</v>
      </c>
    </row>
    <row r="370" spans="1:9" x14ac:dyDescent="0.25">
      <c r="A370" s="107">
        <v>366</v>
      </c>
      <c r="B370" s="107" t="s">
        <v>1252</v>
      </c>
      <c r="C370" s="107" t="s">
        <v>1253</v>
      </c>
      <c r="D370" s="107">
        <v>10</v>
      </c>
      <c r="E370" s="107" t="s">
        <v>1254</v>
      </c>
      <c r="F370" s="108" t="s">
        <v>170</v>
      </c>
      <c r="G370" s="108">
        <v>1</v>
      </c>
      <c r="H370" s="108" t="s">
        <v>171</v>
      </c>
      <c r="I370" s="108" t="s">
        <v>171</v>
      </c>
    </row>
    <row r="371" spans="1:9" x14ac:dyDescent="0.25">
      <c r="A371" s="107">
        <v>367</v>
      </c>
      <c r="B371" s="107" t="s">
        <v>1255</v>
      </c>
      <c r="C371" s="107" t="s">
        <v>1256</v>
      </c>
      <c r="D371" s="107">
        <v>5</v>
      </c>
      <c r="E371" s="107" t="s">
        <v>1257</v>
      </c>
      <c r="F371" s="108" t="s">
        <v>170</v>
      </c>
      <c r="G371" s="108">
        <v>1</v>
      </c>
      <c r="H371" s="108" t="s">
        <v>171</v>
      </c>
      <c r="I371" s="108" t="s">
        <v>171</v>
      </c>
    </row>
    <row r="372" spans="1:9" x14ac:dyDescent="0.25">
      <c r="A372" s="107">
        <v>368</v>
      </c>
      <c r="B372" s="107" t="s">
        <v>1258</v>
      </c>
      <c r="C372" s="107" t="s">
        <v>1259</v>
      </c>
      <c r="D372" s="107">
        <v>15</v>
      </c>
      <c r="E372" s="107" t="s">
        <v>1260</v>
      </c>
      <c r="F372" s="108" t="s">
        <v>170</v>
      </c>
      <c r="G372" s="108">
        <v>1</v>
      </c>
      <c r="H372" s="108" t="s">
        <v>171</v>
      </c>
      <c r="I372" s="108" t="s">
        <v>171</v>
      </c>
    </row>
    <row r="373" spans="1:9" x14ac:dyDescent="0.25">
      <c r="A373" s="107">
        <v>369</v>
      </c>
      <c r="B373" s="107" t="s">
        <v>1261</v>
      </c>
      <c r="C373" s="107" t="s">
        <v>1262</v>
      </c>
      <c r="D373" s="107">
        <v>5</v>
      </c>
      <c r="E373" s="107" t="s">
        <v>1257</v>
      </c>
      <c r="F373" s="108" t="s">
        <v>170</v>
      </c>
      <c r="G373" s="108">
        <v>1</v>
      </c>
      <c r="H373" s="108" t="s">
        <v>171</v>
      </c>
      <c r="I373" s="108" t="s">
        <v>171</v>
      </c>
    </row>
    <row r="374" spans="1:9" x14ac:dyDescent="0.25">
      <c r="A374" s="107">
        <v>370</v>
      </c>
      <c r="B374" s="107" t="s">
        <v>1263</v>
      </c>
      <c r="C374" s="107" t="s">
        <v>1264</v>
      </c>
      <c r="D374" s="107">
        <v>15</v>
      </c>
      <c r="E374" s="107" t="s">
        <v>1265</v>
      </c>
      <c r="F374" s="108" t="s">
        <v>170</v>
      </c>
      <c r="G374" s="108">
        <v>1</v>
      </c>
      <c r="H374" s="108" t="s">
        <v>171</v>
      </c>
      <c r="I374" s="108" t="s">
        <v>171</v>
      </c>
    </row>
    <row r="375" spans="1:9" x14ac:dyDescent="0.25">
      <c r="A375" s="107">
        <v>371</v>
      </c>
      <c r="B375" s="107" t="s">
        <v>1266</v>
      </c>
      <c r="C375" s="107" t="s">
        <v>1267</v>
      </c>
      <c r="D375" s="107">
        <v>5</v>
      </c>
      <c r="E375" s="107" t="s">
        <v>1248</v>
      </c>
      <c r="F375" s="108" t="s">
        <v>170</v>
      </c>
      <c r="G375" s="108">
        <v>1</v>
      </c>
      <c r="H375" s="108" t="s">
        <v>171</v>
      </c>
      <c r="I375" s="108" t="s">
        <v>171</v>
      </c>
    </row>
    <row r="376" spans="1:9" x14ac:dyDescent="0.25">
      <c r="A376" s="107">
        <v>372</v>
      </c>
      <c r="B376" s="107" t="s">
        <v>1268</v>
      </c>
      <c r="C376" s="107" t="s">
        <v>1269</v>
      </c>
      <c r="D376" s="107">
        <v>15</v>
      </c>
      <c r="E376" s="107" t="s">
        <v>1270</v>
      </c>
      <c r="F376" s="108" t="s">
        <v>170</v>
      </c>
      <c r="G376" s="108">
        <v>1</v>
      </c>
      <c r="H376" s="108" t="s">
        <v>171</v>
      </c>
      <c r="I376" s="108" t="s">
        <v>171</v>
      </c>
    </row>
    <row r="377" spans="1:9" x14ac:dyDescent="0.25">
      <c r="A377" s="107">
        <v>373</v>
      </c>
      <c r="B377" s="107" t="s">
        <v>1271</v>
      </c>
      <c r="C377" s="107" t="s">
        <v>1272</v>
      </c>
      <c r="D377" s="107">
        <v>15</v>
      </c>
      <c r="E377" s="107" t="s">
        <v>1273</v>
      </c>
      <c r="F377" s="108" t="s">
        <v>170</v>
      </c>
      <c r="G377" s="108">
        <v>1</v>
      </c>
      <c r="H377" s="108" t="s">
        <v>171</v>
      </c>
      <c r="I377" s="108" t="s">
        <v>171</v>
      </c>
    </row>
    <row r="378" spans="1:9" x14ac:dyDescent="0.25">
      <c r="A378" s="107">
        <v>374</v>
      </c>
      <c r="B378" s="107" t="s">
        <v>1274</v>
      </c>
      <c r="C378" s="107" t="s">
        <v>1275</v>
      </c>
      <c r="D378" s="107">
        <v>15</v>
      </c>
      <c r="E378" s="107" t="s">
        <v>1248</v>
      </c>
      <c r="F378" s="108" t="s">
        <v>170</v>
      </c>
      <c r="G378" s="108">
        <v>1</v>
      </c>
      <c r="H378" s="108" t="s">
        <v>171</v>
      </c>
      <c r="I378" s="108" t="s">
        <v>171</v>
      </c>
    </row>
    <row r="379" spans="1:9" x14ac:dyDescent="0.25">
      <c r="A379" s="107">
        <v>375</v>
      </c>
      <c r="B379" s="107" t="s">
        <v>1276</v>
      </c>
      <c r="C379" s="107" t="s">
        <v>1277</v>
      </c>
      <c r="D379" s="107">
        <v>15</v>
      </c>
      <c r="E379" s="107" t="s">
        <v>1242</v>
      </c>
      <c r="F379" s="108" t="s">
        <v>170</v>
      </c>
      <c r="G379" s="108">
        <v>1</v>
      </c>
      <c r="H379" s="108" t="s">
        <v>171</v>
      </c>
      <c r="I379" s="108" t="s">
        <v>171</v>
      </c>
    </row>
    <row r="380" spans="1:9" x14ac:dyDescent="0.25">
      <c r="A380" s="107">
        <v>376</v>
      </c>
      <c r="B380" s="107" t="s">
        <v>1278</v>
      </c>
      <c r="C380" s="107" t="s">
        <v>1279</v>
      </c>
      <c r="D380" s="107">
        <v>15</v>
      </c>
      <c r="E380" s="107" t="s">
        <v>1280</v>
      </c>
      <c r="F380" s="108" t="s">
        <v>170</v>
      </c>
      <c r="G380" s="108">
        <v>1</v>
      </c>
      <c r="H380" s="108" t="s">
        <v>171</v>
      </c>
      <c r="I380" s="108" t="s">
        <v>171</v>
      </c>
    </row>
    <row r="381" spans="1:9" x14ac:dyDescent="0.25">
      <c r="A381" s="107">
        <v>377</v>
      </c>
      <c r="B381" s="107" t="s">
        <v>1281</v>
      </c>
      <c r="C381" s="107" t="s">
        <v>1282</v>
      </c>
      <c r="D381" s="107">
        <v>15</v>
      </c>
      <c r="E381" s="107" t="s">
        <v>1283</v>
      </c>
      <c r="F381" s="108" t="s">
        <v>170</v>
      </c>
      <c r="G381" s="108">
        <v>1</v>
      </c>
      <c r="H381" s="108" t="s">
        <v>171</v>
      </c>
      <c r="I381" s="108" t="s">
        <v>171</v>
      </c>
    </row>
    <row r="382" spans="1:9" x14ac:dyDescent="0.25">
      <c r="A382" s="107">
        <v>378</v>
      </c>
      <c r="B382" s="107" t="s">
        <v>1284</v>
      </c>
      <c r="C382" s="107" t="s">
        <v>1285</v>
      </c>
      <c r="D382" s="107">
        <v>15</v>
      </c>
      <c r="E382" s="107" t="s">
        <v>1286</v>
      </c>
      <c r="F382" s="108" t="s">
        <v>170</v>
      </c>
      <c r="G382" s="108">
        <v>2</v>
      </c>
      <c r="H382" s="108" t="s">
        <v>183</v>
      </c>
      <c r="I382" s="108" t="s">
        <v>195</v>
      </c>
    </row>
    <row r="383" spans="1:9" x14ac:dyDescent="0.25">
      <c r="A383" s="107">
        <v>379</v>
      </c>
      <c r="B383" s="107" t="s">
        <v>1287</v>
      </c>
      <c r="C383" s="107" t="s">
        <v>1288</v>
      </c>
      <c r="D383" s="107">
        <v>15</v>
      </c>
      <c r="E383" s="107" t="s">
        <v>1289</v>
      </c>
      <c r="F383" s="108" t="s">
        <v>170</v>
      </c>
      <c r="G383" s="108">
        <v>2</v>
      </c>
      <c r="H383" s="108" t="s">
        <v>183</v>
      </c>
      <c r="I383" s="108" t="s">
        <v>195</v>
      </c>
    </row>
    <row r="384" spans="1:9" x14ac:dyDescent="0.25">
      <c r="A384" s="107">
        <v>380</v>
      </c>
      <c r="B384" s="107" t="s">
        <v>1290</v>
      </c>
      <c r="C384" s="107" t="s">
        <v>1291</v>
      </c>
      <c r="D384" s="107">
        <v>15</v>
      </c>
      <c r="E384" s="107" t="s">
        <v>1292</v>
      </c>
      <c r="F384" s="108" t="s">
        <v>170</v>
      </c>
      <c r="G384" s="108">
        <v>2</v>
      </c>
      <c r="H384" s="108" t="s">
        <v>183</v>
      </c>
      <c r="I384" s="108" t="s">
        <v>195</v>
      </c>
    </row>
    <row r="385" spans="1:9" x14ac:dyDescent="0.25">
      <c r="A385" s="107">
        <v>381</v>
      </c>
      <c r="B385" s="107" t="s">
        <v>1293</v>
      </c>
      <c r="C385" s="107" t="s">
        <v>1294</v>
      </c>
      <c r="D385" s="107">
        <v>15</v>
      </c>
      <c r="E385" s="107" t="s">
        <v>1295</v>
      </c>
      <c r="F385" s="108" t="s">
        <v>170</v>
      </c>
      <c r="G385" s="108">
        <v>2</v>
      </c>
      <c r="H385" s="108" t="s">
        <v>183</v>
      </c>
      <c r="I385" s="108" t="s">
        <v>195</v>
      </c>
    </row>
    <row r="386" spans="1:9" x14ac:dyDescent="0.25">
      <c r="A386" s="107">
        <v>382</v>
      </c>
      <c r="B386" s="107" t="s">
        <v>1296</v>
      </c>
      <c r="C386" s="107" t="s">
        <v>1297</v>
      </c>
      <c r="D386" s="107">
        <v>15</v>
      </c>
      <c r="E386" s="107" t="s">
        <v>1283</v>
      </c>
      <c r="F386" s="108" t="s">
        <v>170</v>
      </c>
      <c r="G386" s="108">
        <v>2</v>
      </c>
      <c r="H386" s="108" t="s">
        <v>183</v>
      </c>
      <c r="I386" s="108" t="s">
        <v>195</v>
      </c>
    </row>
    <row r="387" spans="1:9" x14ac:dyDescent="0.25">
      <c r="A387" s="107">
        <v>383</v>
      </c>
      <c r="B387" s="107" t="s">
        <v>1298</v>
      </c>
      <c r="C387" s="107" t="s">
        <v>1299</v>
      </c>
      <c r="D387" s="107">
        <v>15</v>
      </c>
      <c r="E387" s="107" t="s">
        <v>1300</v>
      </c>
      <c r="F387" s="108" t="s">
        <v>170</v>
      </c>
      <c r="G387" s="108">
        <v>2</v>
      </c>
      <c r="H387" s="108" t="s">
        <v>183</v>
      </c>
      <c r="I387" s="108" t="s">
        <v>195</v>
      </c>
    </row>
    <row r="388" spans="1:9" x14ac:dyDescent="0.25">
      <c r="A388" s="107">
        <v>384</v>
      </c>
      <c r="B388" s="107" t="s">
        <v>1301</v>
      </c>
      <c r="C388" s="107" t="s">
        <v>1302</v>
      </c>
      <c r="D388" s="107">
        <v>15</v>
      </c>
      <c r="E388" s="107" t="s">
        <v>1303</v>
      </c>
      <c r="F388" s="108" t="s">
        <v>170</v>
      </c>
      <c r="G388" s="108">
        <v>1</v>
      </c>
      <c r="H388" s="108" t="s">
        <v>171</v>
      </c>
      <c r="I388" s="108" t="s">
        <v>171</v>
      </c>
    </row>
    <row r="389" spans="1:9" x14ac:dyDescent="0.25">
      <c r="A389" s="107">
        <v>385</v>
      </c>
      <c r="B389" s="107" t="s">
        <v>1304</v>
      </c>
      <c r="C389" s="107" t="s">
        <v>1305</v>
      </c>
      <c r="D389" s="107">
        <v>15</v>
      </c>
      <c r="E389" s="107" t="s">
        <v>1306</v>
      </c>
      <c r="F389" s="108" t="s">
        <v>170</v>
      </c>
      <c r="G389" s="108">
        <v>2</v>
      </c>
      <c r="H389" s="108" t="s">
        <v>183</v>
      </c>
      <c r="I389" s="108" t="s">
        <v>195</v>
      </c>
    </row>
    <row r="390" spans="1:9" x14ac:dyDescent="0.25">
      <c r="A390" s="107">
        <v>386</v>
      </c>
      <c r="B390" s="107" t="s">
        <v>1307</v>
      </c>
      <c r="C390" s="107" t="s">
        <v>1308</v>
      </c>
      <c r="D390" s="107">
        <v>15</v>
      </c>
      <c r="E390" s="107" t="s">
        <v>1309</v>
      </c>
      <c r="F390" s="108" t="s">
        <v>170</v>
      </c>
      <c r="G390" s="108">
        <v>1</v>
      </c>
      <c r="H390" s="108" t="s">
        <v>171</v>
      </c>
      <c r="I390" s="108" t="s">
        <v>171</v>
      </c>
    </row>
    <row r="391" spans="1:9" x14ac:dyDescent="0.25">
      <c r="A391" s="107">
        <v>387</v>
      </c>
      <c r="B391" s="107" t="s">
        <v>1310</v>
      </c>
      <c r="C391" s="107" t="s">
        <v>1311</v>
      </c>
      <c r="D391" s="107">
        <v>15</v>
      </c>
      <c r="E391" s="107" t="s">
        <v>1312</v>
      </c>
      <c r="F391" s="108" t="s">
        <v>170</v>
      </c>
      <c r="G391" s="108">
        <v>1</v>
      </c>
      <c r="H391" s="108" t="s">
        <v>171</v>
      </c>
      <c r="I391" s="108" t="s">
        <v>171</v>
      </c>
    </row>
    <row r="392" spans="1:9" x14ac:dyDescent="0.25">
      <c r="A392" s="107">
        <v>388</v>
      </c>
      <c r="B392" s="107" t="s">
        <v>1313</v>
      </c>
      <c r="C392" s="107" t="s">
        <v>1314</v>
      </c>
      <c r="D392" s="107">
        <v>5</v>
      </c>
      <c r="E392" s="107" t="s">
        <v>1312</v>
      </c>
      <c r="F392" s="108" t="s">
        <v>170</v>
      </c>
      <c r="G392" s="108">
        <v>1</v>
      </c>
      <c r="H392" s="108" t="s">
        <v>171</v>
      </c>
      <c r="I392" s="108" t="s">
        <v>171</v>
      </c>
    </row>
    <row r="393" spans="1:9" x14ac:dyDescent="0.25">
      <c r="A393" s="107">
        <v>389</v>
      </c>
      <c r="B393" s="107" t="s">
        <v>1315</v>
      </c>
      <c r="C393" s="107" t="s">
        <v>1316</v>
      </c>
      <c r="D393" s="107">
        <v>15</v>
      </c>
      <c r="E393" s="107" t="s">
        <v>1273</v>
      </c>
      <c r="F393" s="108" t="s">
        <v>170</v>
      </c>
      <c r="G393" s="108">
        <v>1</v>
      </c>
      <c r="H393" s="108" t="s">
        <v>171</v>
      </c>
      <c r="I393" s="108" t="s">
        <v>171</v>
      </c>
    </row>
    <row r="394" spans="1:9" x14ac:dyDescent="0.25">
      <c r="A394" s="107">
        <v>390</v>
      </c>
      <c r="B394" s="107" t="s">
        <v>1317</v>
      </c>
      <c r="C394" s="107" t="s">
        <v>1318</v>
      </c>
      <c r="D394" s="107">
        <v>15</v>
      </c>
      <c r="E394" s="107" t="s">
        <v>1319</v>
      </c>
      <c r="F394" s="108" t="s">
        <v>170</v>
      </c>
      <c r="G394" s="108">
        <v>1</v>
      </c>
      <c r="H394" s="108" t="s">
        <v>171</v>
      </c>
      <c r="I394" s="108" t="s">
        <v>171</v>
      </c>
    </row>
    <row r="395" spans="1:9" x14ac:dyDescent="0.25">
      <c r="A395" s="107">
        <v>391</v>
      </c>
      <c r="B395" s="107" t="s">
        <v>1320</v>
      </c>
      <c r="C395" s="107" t="s">
        <v>1321</v>
      </c>
      <c r="D395" s="107">
        <v>15</v>
      </c>
      <c r="E395" s="107" t="s">
        <v>1322</v>
      </c>
      <c r="F395" s="108" t="s">
        <v>170</v>
      </c>
      <c r="G395" s="108">
        <v>1</v>
      </c>
      <c r="H395" s="108" t="s">
        <v>171</v>
      </c>
      <c r="I395" s="108" t="s">
        <v>171</v>
      </c>
    </row>
    <row r="396" spans="1:9" x14ac:dyDescent="0.25">
      <c r="A396" s="107">
        <v>392</v>
      </c>
      <c r="B396" s="107" t="s">
        <v>1323</v>
      </c>
      <c r="C396" s="107" t="s">
        <v>1324</v>
      </c>
      <c r="D396" s="107">
        <v>15</v>
      </c>
      <c r="E396" s="107" t="s">
        <v>1325</v>
      </c>
      <c r="F396" s="108" t="s">
        <v>170</v>
      </c>
      <c r="G396" s="108">
        <v>1</v>
      </c>
      <c r="H396" s="108" t="s">
        <v>171</v>
      </c>
      <c r="I396" s="108" t="s">
        <v>171</v>
      </c>
    </row>
    <row r="397" spans="1:9" x14ac:dyDescent="0.25">
      <c r="A397" s="107">
        <v>393</v>
      </c>
      <c r="B397" s="107" t="s">
        <v>1326</v>
      </c>
      <c r="C397" s="107" t="s">
        <v>1327</v>
      </c>
      <c r="D397" s="107">
        <v>15</v>
      </c>
      <c r="E397" s="107" t="s">
        <v>1328</v>
      </c>
      <c r="F397" s="108" t="s">
        <v>170</v>
      </c>
      <c r="G397" s="108">
        <v>1</v>
      </c>
      <c r="H397" s="108" t="s">
        <v>171</v>
      </c>
      <c r="I397" s="108" t="s">
        <v>171</v>
      </c>
    </row>
    <row r="398" spans="1:9" x14ac:dyDescent="0.25">
      <c r="A398" s="107">
        <v>394</v>
      </c>
      <c r="B398" s="107" t="s">
        <v>1329</v>
      </c>
      <c r="C398" s="107" t="s">
        <v>1330</v>
      </c>
      <c r="D398" s="107">
        <v>15</v>
      </c>
      <c r="E398" s="107" t="s">
        <v>1331</v>
      </c>
      <c r="F398" s="108" t="s">
        <v>170</v>
      </c>
      <c r="G398" s="108">
        <v>1</v>
      </c>
      <c r="H398" s="108" t="s">
        <v>171</v>
      </c>
      <c r="I398" s="108" t="s">
        <v>171</v>
      </c>
    </row>
    <row r="399" spans="1:9" x14ac:dyDescent="0.25">
      <c r="A399" s="107">
        <v>395</v>
      </c>
      <c r="B399" s="107" t="s">
        <v>1332</v>
      </c>
      <c r="C399" s="107" t="s">
        <v>1333</v>
      </c>
      <c r="D399" s="107">
        <v>6</v>
      </c>
      <c r="E399" s="107" t="s">
        <v>1334</v>
      </c>
      <c r="F399" s="108" t="s">
        <v>170</v>
      </c>
      <c r="G399" s="108">
        <v>1</v>
      </c>
      <c r="H399" s="108" t="s">
        <v>171</v>
      </c>
      <c r="I399" s="108" t="s">
        <v>171</v>
      </c>
    </row>
    <row r="400" spans="1:9" x14ac:dyDescent="0.25">
      <c r="A400" s="107">
        <v>396</v>
      </c>
      <c r="B400" s="107" t="s">
        <v>1335</v>
      </c>
      <c r="C400" s="107" t="s">
        <v>1336</v>
      </c>
      <c r="D400" s="107">
        <v>5</v>
      </c>
      <c r="E400" s="107" t="s">
        <v>1337</v>
      </c>
      <c r="F400" s="108" t="s">
        <v>170</v>
      </c>
      <c r="G400" s="108">
        <v>1</v>
      </c>
      <c r="H400" s="108" t="s">
        <v>171</v>
      </c>
      <c r="I400" s="108" t="s">
        <v>171</v>
      </c>
    </row>
    <row r="401" spans="1:9" x14ac:dyDescent="0.25">
      <c r="A401" s="107">
        <v>397</v>
      </c>
      <c r="B401" s="107" t="s">
        <v>1338</v>
      </c>
      <c r="C401" s="107" t="s">
        <v>1339</v>
      </c>
      <c r="D401" s="107">
        <v>15</v>
      </c>
      <c r="E401" s="107" t="s">
        <v>1340</v>
      </c>
      <c r="F401" s="108" t="s">
        <v>170</v>
      </c>
      <c r="G401" s="108">
        <v>1</v>
      </c>
      <c r="H401" s="108" t="s">
        <v>171</v>
      </c>
      <c r="I401" s="108" t="s">
        <v>171</v>
      </c>
    </row>
    <row r="402" spans="1:9" x14ac:dyDescent="0.25">
      <c r="A402" s="107">
        <v>398</v>
      </c>
      <c r="B402" s="107" t="s">
        <v>1341</v>
      </c>
      <c r="C402" s="107" t="s">
        <v>1342</v>
      </c>
      <c r="D402" s="107">
        <v>15</v>
      </c>
      <c r="E402" s="107" t="s">
        <v>1337</v>
      </c>
      <c r="F402" s="108" t="s">
        <v>170</v>
      </c>
      <c r="G402" s="108">
        <v>2</v>
      </c>
      <c r="H402" s="108" t="s">
        <v>183</v>
      </c>
      <c r="I402" s="108" t="s">
        <v>195</v>
      </c>
    </row>
    <row r="403" spans="1:9" x14ac:dyDescent="0.25">
      <c r="A403" s="107">
        <v>399</v>
      </c>
      <c r="B403" s="107" t="s">
        <v>1343</v>
      </c>
      <c r="C403" s="107" t="s">
        <v>1344</v>
      </c>
      <c r="D403" s="107">
        <v>15</v>
      </c>
      <c r="E403" s="107" t="s">
        <v>1345</v>
      </c>
      <c r="F403" s="108" t="s">
        <v>170</v>
      </c>
      <c r="G403" s="108">
        <v>1</v>
      </c>
      <c r="H403" s="108" t="s">
        <v>171</v>
      </c>
      <c r="I403" s="108" t="s">
        <v>171</v>
      </c>
    </row>
    <row r="404" spans="1:9" x14ac:dyDescent="0.25">
      <c r="A404" s="107">
        <v>400</v>
      </c>
      <c r="B404" s="107" t="s">
        <v>1346</v>
      </c>
      <c r="C404" s="107" t="s">
        <v>1347</v>
      </c>
      <c r="D404" s="107">
        <v>15</v>
      </c>
      <c r="E404" s="107" t="s">
        <v>1348</v>
      </c>
      <c r="F404" s="108" t="s">
        <v>170</v>
      </c>
      <c r="G404" s="108">
        <v>1</v>
      </c>
      <c r="H404" s="108" t="s">
        <v>171</v>
      </c>
      <c r="I404" s="108" t="s">
        <v>171</v>
      </c>
    </row>
    <row r="405" spans="1:9" x14ac:dyDescent="0.25">
      <c r="A405" s="107">
        <v>401</v>
      </c>
      <c r="B405" s="107" t="s">
        <v>1349</v>
      </c>
      <c r="C405" s="107" t="s">
        <v>1350</v>
      </c>
      <c r="D405" s="107">
        <v>15</v>
      </c>
      <c r="E405" s="107" t="s">
        <v>1348</v>
      </c>
      <c r="F405" s="108" t="s">
        <v>170</v>
      </c>
      <c r="G405" s="108">
        <v>1</v>
      </c>
      <c r="H405" s="108" t="s">
        <v>171</v>
      </c>
      <c r="I405" s="108" t="s">
        <v>171</v>
      </c>
    </row>
    <row r="406" spans="1:9" x14ac:dyDescent="0.25">
      <c r="A406" s="107">
        <v>402</v>
      </c>
      <c r="B406" s="107" t="s">
        <v>1351</v>
      </c>
      <c r="C406" s="107" t="s">
        <v>1352</v>
      </c>
      <c r="D406" s="107">
        <v>15</v>
      </c>
      <c r="E406" s="107" t="s">
        <v>1353</v>
      </c>
      <c r="F406" s="108" t="s">
        <v>170</v>
      </c>
      <c r="G406" s="108">
        <v>1</v>
      </c>
      <c r="H406" s="108" t="s">
        <v>171</v>
      </c>
      <c r="I406" s="108" t="s">
        <v>171</v>
      </c>
    </row>
    <row r="407" spans="1:9" x14ac:dyDescent="0.25">
      <c r="A407" s="107">
        <v>403</v>
      </c>
      <c r="B407" s="107" t="s">
        <v>1354</v>
      </c>
      <c r="C407" s="107" t="s">
        <v>1355</v>
      </c>
      <c r="D407" s="107">
        <v>15</v>
      </c>
      <c r="E407" s="107" t="s">
        <v>1356</v>
      </c>
      <c r="F407" s="108" t="s">
        <v>170</v>
      </c>
      <c r="G407" s="108">
        <v>2</v>
      </c>
      <c r="H407" s="108" t="s">
        <v>183</v>
      </c>
      <c r="I407" s="108" t="s">
        <v>195</v>
      </c>
    </row>
    <row r="408" spans="1:9" x14ac:dyDescent="0.25">
      <c r="A408" s="107">
        <v>404</v>
      </c>
      <c r="B408" s="107" t="s">
        <v>1357</v>
      </c>
      <c r="C408" s="107" t="s">
        <v>1358</v>
      </c>
      <c r="D408" s="107">
        <v>15</v>
      </c>
      <c r="E408" s="107" t="s">
        <v>1359</v>
      </c>
      <c r="F408" s="108" t="s">
        <v>170</v>
      </c>
      <c r="G408" s="108">
        <v>2</v>
      </c>
      <c r="H408" s="108" t="s">
        <v>183</v>
      </c>
      <c r="I408" s="108" t="s">
        <v>195</v>
      </c>
    </row>
    <row r="409" spans="1:9" x14ac:dyDescent="0.25">
      <c r="A409" s="107">
        <v>405</v>
      </c>
      <c r="B409" s="107" t="s">
        <v>1360</v>
      </c>
      <c r="C409" s="107" t="s">
        <v>1361</v>
      </c>
      <c r="D409" s="107">
        <v>15</v>
      </c>
      <c r="E409" s="107" t="s">
        <v>1362</v>
      </c>
      <c r="F409" s="108" t="s">
        <v>170</v>
      </c>
      <c r="G409" s="108">
        <v>2</v>
      </c>
      <c r="H409" s="108" t="s">
        <v>183</v>
      </c>
      <c r="I409" s="108" t="s">
        <v>195</v>
      </c>
    </row>
    <row r="410" spans="1:9" x14ac:dyDescent="0.25">
      <c r="A410" s="107">
        <v>406</v>
      </c>
      <c r="B410" s="107" t="s">
        <v>1363</v>
      </c>
      <c r="C410" s="107" t="s">
        <v>1364</v>
      </c>
      <c r="D410" s="107">
        <v>15</v>
      </c>
      <c r="E410" s="107" t="s">
        <v>1362</v>
      </c>
      <c r="F410" s="108" t="s">
        <v>170</v>
      </c>
      <c r="G410" s="108">
        <v>2</v>
      </c>
      <c r="H410" s="108" t="s">
        <v>183</v>
      </c>
      <c r="I410" s="108" t="s">
        <v>195</v>
      </c>
    </row>
    <row r="411" spans="1:9" x14ac:dyDescent="0.25">
      <c r="A411" s="107">
        <v>407</v>
      </c>
      <c r="B411" s="107" t="s">
        <v>1365</v>
      </c>
      <c r="C411" s="107" t="s">
        <v>1366</v>
      </c>
      <c r="D411" s="107">
        <v>15</v>
      </c>
      <c r="E411" s="107" t="s">
        <v>1367</v>
      </c>
      <c r="F411" s="108" t="s">
        <v>170</v>
      </c>
      <c r="G411" s="108">
        <v>2</v>
      </c>
      <c r="H411" s="108" t="s">
        <v>183</v>
      </c>
      <c r="I411" s="108" t="s">
        <v>195</v>
      </c>
    </row>
    <row r="412" spans="1:9" x14ac:dyDescent="0.25">
      <c r="A412" s="107">
        <v>408</v>
      </c>
      <c r="B412" s="107" t="s">
        <v>1368</v>
      </c>
      <c r="C412" s="107" t="s">
        <v>1369</v>
      </c>
      <c r="D412" s="107">
        <v>15</v>
      </c>
      <c r="E412" s="107" t="s">
        <v>1370</v>
      </c>
      <c r="F412" s="108" t="s">
        <v>170</v>
      </c>
      <c r="G412" s="108">
        <v>1</v>
      </c>
      <c r="H412" s="108" t="s">
        <v>171</v>
      </c>
      <c r="I412" s="108" t="s">
        <v>171</v>
      </c>
    </row>
    <row r="413" spans="1:9" x14ac:dyDescent="0.25">
      <c r="A413" s="107">
        <v>409</v>
      </c>
      <c r="B413" s="107" t="s">
        <v>1371</v>
      </c>
      <c r="C413" s="107" t="s">
        <v>1372</v>
      </c>
      <c r="D413" s="107">
        <v>15</v>
      </c>
      <c r="E413" s="107" t="s">
        <v>1373</v>
      </c>
      <c r="F413" s="108" t="s">
        <v>170</v>
      </c>
      <c r="G413" s="108">
        <v>1</v>
      </c>
      <c r="H413" s="108" t="s">
        <v>171</v>
      </c>
      <c r="I413" s="108" t="s">
        <v>171</v>
      </c>
    </row>
    <row r="414" spans="1:9" x14ac:dyDescent="0.25">
      <c r="A414" s="107">
        <v>410</v>
      </c>
      <c r="B414" s="107" t="s">
        <v>1374</v>
      </c>
      <c r="C414" s="107" t="s">
        <v>1375</v>
      </c>
      <c r="D414" s="107">
        <v>5</v>
      </c>
      <c r="E414" s="107" t="s">
        <v>1376</v>
      </c>
      <c r="F414" s="108" t="s">
        <v>170</v>
      </c>
      <c r="G414" s="108">
        <v>1</v>
      </c>
      <c r="H414" s="108" t="s">
        <v>171</v>
      </c>
      <c r="I414" s="108" t="s">
        <v>171</v>
      </c>
    </row>
    <row r="415" spans="1:9" x14ac:dyDescent="0.25">
      <c r="A415" s="107">
        <v>411</v>
      </c>
      <c r="B415" s="107" t="s">
        <v>1377</v>
      </c>
      <c r="C415" s="107" t="s">
        <v>1378</v>
      </c>
      <c r="D415" s="107">
        <v>15</v>
      </c>
      <c r="E415" s="107" t="s">
        <v>1379</v>
      </c>
      <c r="F415" s="108" t="s">
        <v>170</v>
      </c>
      <c r="G415" s="108">
        <v>1</v>
      </c>
      <c r="H415" s="108" t="s">
        <v>171</v>
      </c>
      <c r="I415" s="108" t="s">
        <v>171</v>
      </c>
    </row>
    <row r="416" spans="1:9" x14ac:dyDescent="0.25">
      <c r="A416" s="107">
        <v>412</v>
      </c>
      <c r="B416" s="107" t="s">
        <v>1380</v>
      </c>
      <c r="C416" s="107" t="s">
        <v>1381</v>
      </c>
      <c r="D416" s="107">
        <v>15</v>
      </c>
      <c r="E416" s="107" t="s">
        <v>1373</v>
      </c>
      <c r="F416" s="108" t="s">
        <v>170</v>
      </c>
      <c r="G416" s="108">
        <v>1</v>
      </c>
      <c r="H416" s="108" t="s">
        <v>171</v>
      </c>
      <c r="I416" s="108" t="s">
        <v>171</v>
      </c>
    </row>
    <row r="417" spans="1:9" x14ac:dyDescent="0.25">
      <c r="A417" s="107">
        <v>413</v>
      </c>
      <c r="B417" s="107" t="s">
        <v>1382</v>
      </c>
      <c r="C417" s="107" t="s">
        <v>1383</v>
      </c>
      <c r="D417" s="107">
        <v>15</v>
      </c>
      <c r="E417" s="107" t="s">
        <v>1384</v>
      </c>
      <c r="F417" s="108" t="s">
        <v>170</v>
      </c>
      <c r="G417" s="108">
        <v>1</v>
      </c>
      <c r="H417" s="108" t="s">
        <v>171</v>
      </c>
      <c r="I417" s="108" t="s">
        <v>171</v>
      </c>
    </row>
    <row r="418" spans="1:9" x14ac:dyDescent="0.25">
      <c r="A418" s="107">
        <v>414</v>
      </c>
      <c r="B418" s="107" t="s">
        <v>1385</v>
      </c>
      <c r="C418" s="107" t="s">
        <v>1386</v>
      </c>
      <c r="D418" s="107">
        <v>15</v>
      </c>
      <c r="E418" s="107" t="s">
        <v>1387</v>
      </c>
      <c r="F418" s="108" t="s">
        <v>170</v>
      </c>
      <c r="G418" s="108">
        <v>1</v>
      </c>
      <c r="H418" s="108" t="s">
        <v>171</v>
      </c>
      <c r="I418" s="108" t="s">
        <v>171</v>
      </c>
    </row>
    <row r="419" spans="1:9" x14ac:dyDescent="0.25">
      <c r="A419" s="107">
        <v>415</v>
      </c>
      <c r="B419" s="107" t="s">
        <v>1388</v>
      </c>
      <c r="C419" s="107" t="s">
        <v>1389</v>
      </c>
      <c r="D419" s="107">
        <v>15</v>
      </c>
      <c r="E419" s="107" t="s">
        <v>1390</v>
      </c>
      <c r="F419" s="108" t="s">
        <v>170</v>
      </c>
      <c r="G419" s="108">
        <v>2</v>
      </c>
      <c r="H419" s="108" t="s">
        <v>183</v>
      </c>
      <c r="I419" s="108" t="s">
        <v>195</v>
      </c>
    </row>
    <row r="420" spans="1:9" x14ac:dyDescent="0.25">
      <c r="A420" s="107">
        <v>416</v>
      </c>
      <c r="B420" s="107" t="s">
        <v>1391</v>
      </c>
      <c r="C420" s="107" t="s">
        <v>1392</v>
      </c>
      <c r="D420" s="107">
        <v>15</v>
      </c>
      <c r="E420" s="107" t="s">
        <v>1393</v>
      </c>
      <c r="F420" s="108" t="s">
        <v>170</v>
      </c>
      <c r="G420" s="108">
        <v>2</v>
      </c>
      <c r="H420" s="108" t="s">
        <v>183</v>
      </c>
      <c r="I420" s="108" t="s">
        <v>195</v>
      </c>
    </row>
    <row r="421" spans="1:9" x14ac:dyDescent="0.25">
      <c r="A421" s="107">
        <v>417</v>
      </c>
      <c r="B421" s="107" t="s">
        <v>1394</v>
      </c>
      <c r="C421" s="107" t="s">
        <v>1395</v>
      </c>
      <c r="D421" s="107">
        <v>15</v>
      </c>
      <c r="E421" s="107" t="s">
        <v>1396</v>
      </c>
      <c r="F421" s="108" t="s">
        <v>170</v>
      </c>
      <c r="G421" s="108">
        <v>1</v>
      </c>
      <c r="H421" s="108" t="s">
        <v>171</v>
      </c>
      <c r="I421" s="108" t="s">
        <v>171</v>
      </c>
    </row>
    <row r="422" spans="1:9" x14ac:dyDescent="0.25">
      <c r="A422" s="107">
        <v>418</v>
      </c>
      <c r="B422" s="107" t="s">
        <v>1397</v>
      </c>
      <c r="C422" s="107" t="s">
        <v>1398</v>
      </c>
      <c r="D422" s="107">
        <v>15</v>
      </c>
      <c r="E422" s="107" t="s">
        <v>1399</v>
      </c>
      <c r="F422" s="108" t="s">
        <v>170</v>
      </c>
      <c r="G422" s="108">
        <v>1</v>
      </c>
      <c r="H422" s="108" t="s">
        <v>171</v>
      </c>
      <c r="I422" s="108" t="s">
        <v>171</v>
      </c>
    </row>
    <row r="423" spans="1:9" x14ac:dyDescent="0.25">
      <c r="A423" s="107">
        <v>419</v>
      </c>
      <c r="B423" s="107" t="s">
        <v>1400</v>
      </c>
      <c r="C423" s="107" t="s">
        <v>1401</v>
      </c>
      <c r="D423" s="107">
        <v>5</v>
      </c>
      <c r="E423" s="107" t="s">
        <v>1402</v>
      </c>
      <c r="F423" s="108" t="s">
        <v>170</v>
      </c>
      <c r="G423" s="108">
        <v>1</v>
      </c>
      <c r="H423" s="108" t="s">
        <v>171</v>
      </c>
      <c r="I423" s="108" t="s">
        <v>171</v>
      </c>
    </row>
    <row r="424" spans="1:9" x14ac:dyDescent="0.25">
      <c r="A424" s="107">
        <v>420</v>
      </c>
      <c r="B424" s="107" t="s">
        <v>1403</v>
      </c>
      <c r="C424" s="107" t="s">
        <v>1404</v>
      </c>
      <c r="D424" s="107">
        <v>5</v>
      </c>
      <c r="E424" s="107" t="s">
        <v>1405</v>
      </c>
      <c r="F424" s="108" t="s">
        <v>170</v>
      </c>
      <c r="G424" s="108">
        <v>2</v>
      </c>
      <c r="H424" s="108" t="s">
        <v>172</v>
      </c>
      <c r="I424" s="108" t="s">
        <v>195</v>
      </c>
    </row>
    <row r="425" spans="1:9" x14ac:dyDescent="0.25">
      <c r="A425" s="107">
        <v>421</v>
      </c>
      <c r="B425" s="107" t="s">
        <v>1406</v>
      </c>
      <c r="C425" s="107" t="s">
        <v>1407</v>
      </c>
      <c r="D425" s="107">
        <v>15</v>
      </c>
      <c r="E425" s="107" t="s">
        <v>1399</v>
      </c>
      <c r="F425" s="108" t="s">
        <v>170</v>
      </c>
      <c r="G425" s="108">
        <v>1</v>
      </c>
      <c r="H425" s="108" t="s">
        <v>171</v>
      </c>
      <c r="I425" s="108" t="s">
        <v>171</v>
      </c>
    </row>
    <row r="426" spans="1:9" x14ac:dyDescent="0.25">
      <c r="A426" s="107">
        <v>422</v>
      </c>
      <c r="B426" s="107" t="s">
        <v>1408</v>
      </c>
      <c r="C426" s="107" t="s">
        <v>1409</v>
      </c>
      <c r="D426" s="107">
        <v>5</v>
      </c>
      <c r="E426" s="107" t="s">
        <v>1399</v>
      </c>
      <c r="F426" s="108" t="s">
        <v>170</v>
      </c>
      <c r="G426" s="108">
        <v>1</v>
      </c>
      <c r="H426" s="108" t="s">
        <v>171</v>
      </c>
      <c r="I426" s="108" t="s">
        <v>171</v>
      </c>
    </row>
    <row r="427" spans="1:9" x14ac:dyDescent="0.25">
      <c r="A427" s="107">
        <v>423</v>
      </c>
      <c r="B427" s="107" t="s">
        <v>1410</v>
      </c>
      <c r="C427" s="107" t="s">
        <v>1411</v>
      </c>
      <c r="D427" s="107">
        <v>0.03</v>
      </c>
      <c r="E427" s="107" t="s">
        <v>1412</v>
      </c>
      <c r="F427" s="108" t="s">
        <v>170</v>
      </c>
      <c r="G427" s="108">
        <v>1</v>
      </c>
      <c r="H427" s="108" t="s">
        <v>171</v>
      </c>
      <c r="I427" s="108" t="s">
        <v>171</v>
      </c>
    </row>
    <row r="428" spans="1:9" x14ac:dyDescent="0.25">
      <c r="A428" s="107">
        <v>424</v>
      </c>
      <c r="B428" s="107" t="s">
        <v>1413</v>
      </c>
      <c r="C428" s="107" t="s">
        <v>1414</v>
      </c>
      <c r="D428" s="107">
        <v>15</v>
      </c>
      <c r="E428" s="107" t="s">
        <v>1415</v>
      </c>
      <c r="F428" s="108" t="s">
        <v>170</v>
      </c>
      <c r="G428" s="108">
        <v>1</v>
      </c>
      <c r="H428" s="108" t="s">
        <v>171</v>
      </c>
      <c r="I428" s="108" t="s">
        <v>171</v>
      </c>
    </row>
    <row r="429" spans="1:9" x14ac:dyDescent="0.25">
      <c r="A429" s="107">
        <v>425</v>
      </c>
      <c r="B429" s="107" t="s">
        <v>1416</v>
      </c>
      <c r="C429" s="107" t="s">
        <v>1417</v>
      </c>
      <c r="D429" s="107">
        <v>10</v>
      </c>
      <c r="E429" s="107" t="s">
        <v>1418</v>
      </c>
      <c r="F429" s="108" t="s">
        <v>170</v>
      </c>
      <c r="G429" s="108">
        <v>1</v>
      </c>
      <c r="H429" s="108" t="s">
        <v>171</v>
      </c>
      <c r="I429" s="108" t="s">
        <v>171</v>
      </c>
    </row>
    <row r="430" spans="1:9" x14ac:dyDescent="0.25">
      <c r="A430" s="107">
        <v>426</v>
      </c>
      <c r="B430" s="107" t="s">
        <v>1419</v>
      </c>
      <c r="C430" s="107" t="s">
        <v>1420</v>
      </c>
      <c r="D430" s="107">
        <v>15</v>
      </c>
      <c r="E430" s="107" t="s">
        <v>1421</v>
      </c>
      <c r="F430" s="108" t="s">
        <v>170</v>
      </c>
      <c r="G430" s="108">
        <v>1</v>
      </c>
      <c r="H430" s="108" t="s">
        <v>171</v>
      </c>
      <c r="I430" s="108" t="s">
        <v>171</v>
      </c>
    </row>
    <row r="431" spans="1:9" x14ac:dyDescent="0.25">
      <c r="A431" s="107">
        <v>427</v>
      </c>
      <c r="B431" s="107" t="s">
        <v>1422</v>
      </c>
      <c r="C431" s="107" t="s">
        <v>1423</v>
      </c>
      <c r="D431" s="107">
        <v>12</v>
      </c>
      <c r="E431" s="107" t="s">
        <v>1424</v>
      </c>
      <c r="F431" s="108" t="s">
        <v>170</v>
      </c>
      <c r="G431" s="108">
        <v>2</v>
      </c>
      <c r="H431" s="108" t="s">
        <v>183</v>
      </c>
      <c r="I431" s="108" t="s">
        <v>195</v>
      </c>
    </row>
    <row r="432" spans="1:9" x14ac:dyDescent="0.25">
      <c r="A432" s="107">
        <v>428</v>
      </c>
      <c r="B432" s="107" t="s">
        <v>1425</v>
      </c>
      <c r="C432" s="107" t="s">
        <v>1426</v>
      </c>
      <c r="D432" s="107">
        <v>15</v>
      </c>
      <c r="E432" s="107" t="s">
        <v>1427</v>
      </c>
      <c r="F432" s="108" t="s">
        <v>170</v>
      </c>
      <c r="G432" s="108">
        <v>2</v>
      </c>
      <c r="H432" s="108" t="s">
        <v>183</v>
      </c>
      <c r="I432" s="108" t="s">
        <v>195</v>
      </c>
    </row>
    <row r="433" spans="1:9" x14ac:dyDescent="0.25">
      <c r="A433" s="107">
        <v>429</v>
      </c>
      <c r="B433" s="107" t="s">
        <v>1428</v>
      </c>
      <c r="C433" s="107" t="s">
        <v>1429</v>
      </c>
      <c r="D433" s="107">
        <v>15</v>
      </c>
      <c r="E433" s="107" t="s">
        <v>1430</v>
      </c>
      <c r="F433" s="108" t="s">
        <v>170</v>
      </c>
      <c r="G433" s="108">
        <v>2</v>
      </c>
      <c r="H433" s="108" t="s">
        <v>183</v>
      </c>
      <c r="I433" s="108" t="s">
        <v>195</v>
      </c>
    </row>
    <row r="434" spans="1:9" x14ac:dyDescent="0.25">
      <c r="A434" s="107">
        <v>430</v>
      </c>
      <c r="B434" s="107" t="s">
        <v>1431</v>
      </c>
      <c r="C434" s="107" t="s">
        <v>1432</v>
      </c>
      <c r="D434" s="107">
        <v>15</v>
      </c>
      <c r="E434" s="107" t="s">
        <v>1433</v>
      </c>
      <c r="F434" s="108" t="s">
        <v>170</v>
      </c>
      <c r="G434" s="108">
        <v>1</v>
      </c>
      <c r="H434" s="108" t="s">
        <v>171</v>
      </c>
      <c r="I434" s="108" t="s">
        <v>171</v>
      </c>
    </row>
    <row r="435" spans="1:9" x14ac:dyDescent="0.25">
      <c r="A435" s="107">
        <v>431</v>
      </c>
      <c r="B435" s="107" t="s">
        <v>1320</v>
      </c>
      <c r="C435" s="107" t="s">
        <v>1434</v>
      </c>
      <c r="D435" s="107">
        <v>15</v>
      </c>
      <c r="E435" s="107" t="s">
        <v>1435</v>
      </c>
      <c r="F435" s="108" t="s">
        <v>170</v>
      </c>
      <c r="G435" s="108">
        <v>1</v>
      </c>
      <c r="H435" s="108" t="s">
        <v>171</v>
      </c>
      <c r="I435" s="108" t="s">
        <v>171</v>
      </c>
    </row>
    <row r="436" spans="1:9" x14ac:dyDescent="0.25">
      <c r="A436" s="107">
        <v>432</v>
      </c>
      <c r="B436" s="107" t="s">
        <v>1436</v>
      </c>
      <c r="C436" s="107" t="s">
        <v>1437</v>
      </c>
      <c r="D436" s="107">
        <v>15</v>
      </c>
      <c r="E436" s="107" t="s">
        <v>1438</v>
      </c>
      <c r="F436" s="108" t="s">
        <v>170</v>
      </c>
      <c r="G436" s="108">
        <v>1</v>
      </c>
      <c r="H436" s="108" t="s">
        <v>171</v>
      </c>
      <c r="I436" s="108" t="s">
        <v>171</v>
      </c>
    </row>
    <row r="437" spans="1:9" x14ac:dyDescent="0.25">
      <c r="A437" s="107">
        <v>433</v>
      </c>
      <c r="B437" s="107" t="s">
        <v>1439</v>
      </c>
      <c r="C437" s="107" t="s">
        <v>1440</v>
      </c>
      <c r="D437" s="107">
        <v>5</v>
      </c>
      <c r="E437" s="107" t="s">
        <v>1441</v>
      </c>
      <c r="F437" s="108" t="s">
        <v>170</v>
      </c>
      <c r="G437" s="108">
        <v>2</v>
      </c>
      <c r="H437" s="108" t="s">
        <v>172</v>
      </c>
      <c r="I437" s="108" t="s">
        <v>195</v>
      </c>
    </row>
    <row r="438" spans="1:9" x14ac:dyDescent="0.25">
      <c r="A438" s="107">
        <v>434</v>
      </c>
      <c r="B438" s="107" t="s">
        <v>1442</v>
      </c>
      <c r="C438" s="107" t="s">
        <v>1443</v>
      </c>
      <c r="D438" s="107">
        <v>3</v>
      </c>
      <c r="E438" s="107" t="s">
        <v>1444</v>
      </c>
      <c r="F438" s="108" t="s">
        <v>170</v>
      </c>
      <c r="G438" s="108">
        <v>1</v>
      </c>
      <c r="H438" s="108" t="s">
        <v>171</v>
      </c>
      <c r="I438" s="108" t="s">
        <v>171</v>
      </c>
    </row>
    <row r="439" spans="1:9" x14ac:dyDescent="0.25">
      <c r="A439" s="107">
        <v>435</v>
      </c>
      <c r="B439" s="107" t="s">
        <v>1445</v>
      </c>
      <c r="C439" s="107" t="s">
        <v>1446</v>
      </c>
      <c r="D439" s="107">
        <v>15</v>
      </c>
      <c r="E439" s="107" t="s">
        <v>1447</v>
      </c>
      <c r="F439" s="108" t="s">
        <v>170</v>
      </c>
      <c r="G439" s="108">
        <v>2</v>
      </c>
      <c r="H439" s="108" t="s">
        <v>183</v>
      </c>
      <c r="I439" s="108" t="s">
        <v>195</v>
      </c>
    </row>
    <row r="440" spans="1:9" x14ac:dyDescent="0.25">
      <c r="A440" s="107">
        <v>436</v>
      </c>
      <c r="B440" s="107" t="s">
        <v>1448</v>
      </c>
      <c r="C440" s="107" t="s">
        <v>1449</v>
      </c>
      <c r="D440" s="107">
        <v>5</v>
      </c>
      <c r="E440" s="107" t="s">
        <v>1450</v>
      </c>
      <c r="F440" s="108" t="s">
        <v>170</v>
      </c>
      <c r="G440" s="108">
        <v>2</v>
      </c>
      <c r="H440" s="108" t="s">
        <v>172</v>
      </c>
      <c r="I440" s="108" t="s">
        <v>195</v>
      </c>
    </row>
    <row r="441" spans="1:9" x14ac:dyDescent="0.25">
      <c r="A441" s="107">
        <v>437</v>
      </c>
      <c r="B441" s="107" t="s">
        <v>1451</v>
      </c>
      <c r="C441" s="107" t="s">
        <v>1452</v>
      </c>
      <c r="D441" s="107">
        <v>8</v>
      </c>
      <c r="E441" s="107" t="s">
        <v>1453</v>
      </c>
      <c r="F441" s="108" t="s">
        <v>170</v>
      </c>
      <c r="G441" s="108">
        <v>1</v>
      </c>
      <c r="H441" s="108" t="s">
        <v>171</v>
      </c>
      <c r="I441" s="108" t="s">
        <v>171</v>
      </c>
    </row>
    <row r="442" spans="1:9" x14ac:dyDescent="0.25">
      <c r="A442" s="107">
        <v>438</v>
      </c>
      <c r="B442" s="107" t="s">
        <v>1454</v>
      </c>
      <c r="C442" s="107" t="s">
        <v>1455</v>
      </c>
      <c r="D442" s="107">
        <v>8.5</v>
      </c>
      <c r="E442" s="107" t="s">
        <v>1456</v>
      </c>
      <c r="F442" s="108" t="s">
        <v>170</v>
      </c>
      <c r="G442" s="108">
        <v>1</v>
      </c>
      <c r="H442" s="108" t="s">
        <v>171</v>
      </c>
      <c r="I442" s="108" t="s">
        <v>171</v>
      </c>
    </row>
    <row r="443" spans="1:9" x14ac:dyDescent="0.25">
      <c r="A443" s="107">
        <v>439</v>
      </c>
      <c r="B443" s="107" t="s">
        <v>1457</v>
      </c>
      <c r="C443" s="107" t="s">
        <v>1458</v>
      </c>
      <c r="D443" s="107">
        <v>1.68</v>
      </c>
      <c r="E443" s="107" t="s">
        <v>1459</v>
      </c>
      <c r="F443" s="108" t="s">
        <v>170</v>
      </c>
      <c r="G443" s="108">
        <v>2</v>
      </c>
      <c r="H443" s="108" t="s">
        <v>183</v>
      </c>
      <c r="I443" s="108" t="s">
        <v>195</v>
      </c>
    </row>
    <row r="444" spans="1:9" x14ac:dyDescent="0.25">
      <c r="A444" s="107">
        <v>440</v>
      </c>
      <c r="B444" s="107" t="s">
        <v>1460</v>
      </c>
      <c r="C444" s="107" t="s">
        <v>1461</v>
      </c>
      <c r="D444" s="107">
        <v>15</v>
      </c>
      <c r="E444" s="107" t="s">
        <v>1462</v>
      </c>
      <c r="F444" s="108" t="s">
        <v>170</v>
      </c>
      <c r="G444" s="108">
        <v>2</v>
      </c>
      <c r="H444" s="108" t="s">
        <v>171</v>
      </c>
      <c r="I444" s="108" t="s">
        <v>171</v>
      </c>
    </row>
    <row r="445" spans="1:9" x14ac:dyDescent="0.25">
      <c r="A445" s="107">
        <v>441</v>
      </c>
      <c r="B445" s="107" t="s">
        <v>1463</v>
      </c>
      <c r="C445" s="107" t="s">
        <v>1464</v>
      </c>
      <c r="D445" s="107">
        <v>5</v>
      </c>
      <c r="E445" s="107" t="s">
        <v>1465</v>
      </c>
      <c r="F445" s="108" t="s">
        <v>170</v>
      </c>
      <c r="G445" s="108">
        <v>1</v>
      </c>
      <c r="H445" s="108" t="s">
        <v>171</v>
      </c>
      <c r="I445" s="108" t="s">
        <v>171</v>
      </c>
    </row>
    <row r="446" spans="1:9" x14ac:dyDescent="0.25">
      <c r="A446" s="107">
        <v>442</v>
      </c>
      <c r="B446" s="107" t="s">
        <v>1466</v>
      </c>
      <c r="C446" s="107" t="s">
        <v>1467</v>
      </c>
      <c r="D446" s="107">
        <v>15</v>
      </c>
      <c r="E446" s="107" t="s">
        <v>1468</v>
      </c>
      <c r="F446" s="108" t="s">
        <v>170</v>
      </c>
      <c r="G446" s="108">
        <v>1</v>
      </c>
      <c r="H446" s="108" t="s">
        <v>171</v>
      </c>
      <c r="I446" s="108" t="s">
        <v>171</v>
      </c>
    </row>
    <row r="447" spans="1:9" x14ac:dyDescent="0.25">
      <c r="A447" s="107">
        <v>443</v>
      </c>
      <c r="B447" s="107" t="s">
        <v>1469</v>
      </c>
      <c r="C447" s="107" t="s">
        <v>1470</v>
      </c>
      <c r="D447" s="107">
        <v>15</v>
      </c>
      <c r="E447" s="107" t="s">
        <v>1471</v>
      </c>
      <c r="F447" s="108" t="s">
        <v>170</v>
      </c>
      <c r="G447" s="108">
        <v>1</v>
      </c>
      <c r="H447" s="108" t="s">
        <v>171</v>
      </c>
      <c r="I447" s="108" t="s">
        <v>171</v>
      </c>
    </row>
    <row r="448" spans="1:9" x14ac:dyDescent="0.25">
      <c r="A448" s="107">
        <v>444</v>
      </c>
      <c r="B448" s="107" t="s">
        <v>1472</v>
      </c>
      <c r="C448" s="107" t="s">
        <v>1473</v>
      </c>
      <c r="D448" s="107">
        <v>10</v>
      </c>
      <c r="E448" s="107" t="s">
        <v>1474</v>
      </c>
      <c r="F448" s="108" t="s">
        <v>170</v>
      </c>
      <c r="G448" s="108">
        <v>1</v>
      </c>
      <c r="H448" s="108" t="s">
        <v>171</v>
      </c>
      <c r="I448" s="108" t="s">
        <v>171</v>
      </c>
    </row>
    <row r="449" spans="1:9" x14ac:dyDescent="0.25">
      <c r="A449" s="107">
        <v>445</v>
      </c>
      <c r="B449" s="107" t="s">
        <v>1475</v>
      </c>
      <c r="C449" s="107" t="s">
        <v>1476</v>
      </c>
      <c r="D449" s="107">
        <v>15</v>
      </c>
      <c r="E449" s="107" t="s">
        <v>1477</v>
      </c>
      <c r="F449" s="108" t="s">
        <v>170</v>
      </c>
      <c r="G449" s="108">
        <v>1</v>
      </c>
      <c r="H449" s="108" t="s">
        <v>171</v>
      </c>
      <c r="I449" s="108" t="s">
        <v>171</v>
      </c>
    </row>
    <row r="450" spans="1:9" x14ac:dyDescent="0.25">
      <c r="A450" s="107">
        <v>446</v>
      </c>
      <c r="B450" s="107" t="s">
        <v>1478</v>
      </c>
      <c r="C450" s="107" t="s">
        <v>1479</v>
      </c>
      <c r="D450" s="107">
        <v>10</v>
      </c>
      <c r="E450" s="107" t="s">
        <v>1480</v>
      </c>
      <c r="F450" s="108" t="s">
        <v>170</v>
      </c>
      <c r="G450" s="108">
        <v>1</v>
      </c>
      <c r="H450" s="108" t="s">
        <v>171</v>
      </c>
      <c r="I450" s="108" t="s">
        <v>171</v>
      </c>
    </row>
    <row r="451" spans="1:9" x14ac:dyDescent="0.25">
      <c r="A451" s="107">
        <v>447</v>
      </c>
      <c r="B451" s="107" t="s">
        <v>1481</v>
      </c>
      <c r="C451" s="107" t="s">
        <v>1482</v>
      </c>
      <c r="D451" s="107">
        <v>15</v>
      </c>
      <c r="E451" s="107" t="s">
        <v>1483</v>
      </c>
      <c r="F451" s="108" t="s">
        <v>170</v>
      </c>
      <c r="G451" s="108">
        <v>1</v>
      </c>
      <c r="H451" s="108" t="s">
        <v>171</v>
      </c>
      <c r="I451" s="108" t="s">
        <v>171</v>
      </c>
    </row>
    <row r="452" spans="1:9" x14ac:dyDescent="0.25">
      <c r="A452" s="107">
        <v>448</v>
      </c>
      <c r="B452" s="107" t="s">
        <v>1484</v>
      </c>
      <c r="C452" s="107" t="s">
        <v>1485</v>
      </c>
      <c r="D452" s="107">
        <v>15</v>
      </c>
      <c r="E452" s="107" t="s">
        <v>1483</v>
      </c>
      <c r="F452" s="108" t="s">
        <v>170</v>
      </c>
      <c r="G452" s="108">
        <v>2</v>
      </c>
      <c r="H452" s="108" t="s">
        <v>171</v>
      </c>
      <c r="I452" s="108" t="s">
        <v>171</v>
      </c>
    </row>
    <row r="453" spans="1:9" x14ac:dyDescent="0.25">
      <c r="A453" s="107">
        <v>449</v>
      </c>
      <c r="B453" s="107" t="s">
        <v>1486</v>
      </c>
      <c r="C453" s="107" t="s">
        <v>1487</v>
      </c>
      <c r="D453" s="107">
        <v>15</v>
      </c>
      <c r="E453" s="107" t="s">
        <v>1488</v>
      </c>
      <c r="F453" s="108" t="s">
        <v>170</v>
      </c>
      <c r="G453" s="108">
        <v>2</v>
      </c>
      <c r="H453" s="108" t="s">
        <v>171</v>
      </c>
      <c r="I453" s="108" t="s">
        <v>171</v>
      </c>
    </row>
    <row r="454" spans="1:9" x14ac:dyDescent="0.25">
      <c r="A454" s="107">
        <v>450</v>
      </c>
      <c r="B454" s="107" t="s">
        <v>1489</v>
      </c>
      <c r="C454" s="107" t="s">
        <v>1490</v>
      </c>
      <c r="D454" s="107">
        <v>5</v>
      </c>
      <c r="E454" s="107" t="s">
        <v>1491</v>
      </c>
      <c r="F454" s="108" t="s">
        <v>170</v>
      </c>
      <c r="G454" s="108">
        <v>2</v>
      </c>
      <c r="H454" s="108" t="s">
        <v>172</v>
      </c>
      <c r="I454" s="108" t="s">
        <v>195</v>
      </c>
    </row>
    <row r="455" spans="1:9" x14ac:dyDescent="0.25">
      <c r="A455" s="107">
        <v>451</v>
      </c>
      <c r="B455" s="107" t="s">
        <v>1492</v>
      </c>
      <c r="C455" s="107" t="s">
        <v>1493</v>
      </c>
      <c r="D455" s="107">
        <v>5</v>
      </c>
      <c r="E455" s="107" t="s">
        <v>1494</v>
      </c>
      <c r="F455" s="108" t="s">
        <v>170</v>
      </c>
      <c r="G455" s="108">
        <v>2</v>
      </c>
      <c r="H455" s="108" t="s">
        <v>172</v>
      </c>
      <c r="I455" s="108" t="s">
        <v>195</v>
      </c>
    </row>
    <row r="456" spans="1:9" x14ac:dyDescent="0.25">
      <c r="A456" s="107">
        <v>452</v>
      </c>
      <c r="B456" s="107" t="s">
        <v>1495</v>
      </c>
      <c r="C456" s="107" t="s">
        <v>1496</v>
      </c>
      <c r="D456" s="107">
        <v>15</v>
      </c>
      <c r="E456" s="107" t="s">
        <v>1462</v>
      </c>
      <c r="F456" s="108" t="s">
        <v>170</v>
      </c>
      <c r="G456" s="108">
        <v>2</v>
      </c>
      <c r="H456" s="108" t="s">
        <v>171</v>
      </c>
      <c r="I456" s="108" t="s">
        <v>171</v>
      </c>
    </row>
    <row r="457" spans="1:9" x14ac:dyDescent="0.25">
      <c r="A457" s="107">
        <v>453</v>
      </c>
      <c r="B457" s="107" t="s">
        <v>1497</v>
      </c>
      <c r="C457" s="107" t="s">
        <v>1498</v>
      </c>
      <c r="D457" s="107">
        <v>10</v>
      </c>
      <c r="E457" s="107" t="s">
        <v>1474</v>
      </c>
      <c r="F457" s="108" t="s">
        <v>170</v>
      </c>
      <c r="G457" s="108">
        <v>2</v>
      </c>
      <c r="H457" s="108" t="s">
        <v>171</v>
      </c>
      <c r="I457" s="108" t="s">
        <v>171</v>
      </c>
    </row>
    <row r="458" spans="1:9" x14ac:dyDescent="0.25">
      <c r="A458" s="107">
        <v>454</v>
      </c>
      <c r="B458" s="107" t="s">
        <v>1499</v>
      </c>
      <c r="C458" s="107" t="s">
        <v>1500</v>
      </c>
      <c r="D458" s="107">
        <v>15</v>
      </c>
      <c r="E458" s="107" t="s">
        <v>1501</v>
      </c>
      <c r="F458" s="108" t="s">
        <v>170</v>
      </c>
      <c r="G458" s="108">
        <v>2</v>
      </c>
      <c r="H458" s="108" t="s">
        <v>171</v>
      </c>
      <c r="I458" s="108" t="s">
        <v>171</v>
      </c>
    </row>
    <row r="459" spans="1:9" x14ac:dyDescent="0.25">
      <c r="A459" s="107">
        <v>455</v>
      </c>
      <c r="B459" s="107" t="s">
        <v>1502</v>
      </c>
      <c r="C459" s="107" t="s">
        <v>1503</v>
      </c>
      <c r="D459" s="107">
        <v>15</v>
      </c>
      <c r="E459" s="107" t="s">
        <v>1468</v>
      </c>
      <c r="F459" s="108" t="s">
        <v>170</v>
      </c>
      <c r="G459" s="108">
        <v>2</v>
      </c>
      <c r="H459" s="108" t="s">
        <v>183</v>
      </c>
      <c r="I459" s="108" t="s">
        <v>195</v>
      </c>
    </row>
    <row r="460" spans="1:9" x14ac:dyDescent="0.25">
      <c r="A460" s="107">
        <v>456</v>
      </c>
      <c r="B460" s="107" t="s">
        <v>1504</v>
      </c>
      <c r="C460" s="107" t="s">
        <v>1505</v>
      </c>
      <c r="D460" s="107">
        <v>3</v>
      </c>
      <c r="E460" s="107" t="s">
        <v>1506</v>
      </c>
      <c r="F460" s="108" t="s">
        <v>170</v>
      </c>
      <c r="G460" s="108">
        <v>2</v>
      </c>
      <c r="H460" s="108" t="s">
        <v>171</v>
      </c>
      <c r="I460" s="108" t="s">
        <v>171</v>
      </c>
    </row>
    <row r="461" spans="1:9" x14ac:dyDescent="0.25">
      <c r="A461" s="107">
        <v>457</v>
      </c>
      <c r="B461" s="107" t="s">
        <v>1507</v>
      </c>
      <c r="C461" s="107" t="s">
        <v>1508</v>
      </c>
      <c r="D461" s="107">
        <v>5</v>
      </c>
      <c r="E461" s="107" t="s">
        <v>1509</v>
      </c>
      <c r="F461" s="108" t="s">
        <v>170</v>
      </c>
      <c r="G461" s="108">
        <v>2</v>
      </c>
      <c r="H461" s="108" t="s">
        <v>171</v>
      </c>
      <c r="I461" s="108" t="s">
        <v>171</v>
      </c>
    </row>
    <row r="462" spans="1:9" x14ac:dyDescent="0.25">
      <c r="A462" s="107">
        <v>458</v>
      </c>
      <c r="B462" s="107" t="s">
        <v>1510</v>
      </c>
      <c r="C462" s="107" t="s">
        <v>1511</v>
      </c>
      <c r="D462" s="107">
        <v>15</v>
      </c>
      <c r="E462" s="107" t="s">
        <v>1512</v>
      </c>
      <c r="F462" s="108" t="s">
        <v>170</v>
      </c>
      <c r="G462" s="108">
        <v>2</v>
      </c>
      <c r="H462" s="108" t="s">
        <v>171</v>
      </c>
      <c r="I462" s="108" t="s">
        <v>171</v>
      </c>
    </row>
    <row r="463" spans="1:9" x14ac:dyDescent="0.25">
      <c r="A463" s="107">
        <v>459</v>
      </c>
      <c r="B463" s="107" t="s">
        <v>1513</v>
      </c>
      <c r="C463" s="107" t="s">
        <v>1514</v>
      </c>
      <c r="D463" s="107">
        <v>15</v>
      </c>
      <c r="E463" s="107" t="s">
        <v>1515</v>
      </c>
      <c r="F463" s="108" t="s">
        <v>170</v>
      </c>
      <c r="G463" s="108">
        <v>2</v>
      </c>
      <c r="H463" s="108" t="s">
        <v>171</v>
      </c>
      <c r="I463" s="108" t="s">
        <v>171</v>
      </c>
    </row>
    <row r="464" spans="1:9" x14ac:dyDescent="0.25">
      <c r="A464" s="107">
        <v>460</v>
      </c>
      <c r="B464" s="107" t="s">
        <v>1516</v>
      </c>
      <c r="C464" s="107" t="s">
        <v>1517</v>
      </c>
      <c r="D464" s="107">
        <v>6</v>
      </c>
      <c r="E464" s="107" t="s">
        <v>1518</v>
      </c>
      <c r="F464" s="108" t="s">
        <v>170</v>
      </c>
      <c r="G464" s="108">
        <v>1</v>
      </c>
      <c r="H464" s="108" t="s">
        <v>171</v>
      </c>
      <c r="I464" s="108" t="s">
        <v>171</v>
      </c>
    </row>
    <row r="465" spans="1:9" x14ac:dyDescent="0.25">
      <c r="A465" s="107">
        <v>461</v>
      </c>
      <c r="B465" s="107" t="s">
        <v>1519</v>
      </c>
      <c r="C465" s="107" t="s">
        <v>1520</v>
      </c>
      <c r="D465" s="107">
        <v>5</v>
      </c>
      <c r="E465" s="107" t="s">
        <v>1518</v>
      </c>
      <c r="F465" s="108" t="s">
        <v>170</v>
      </c>
      <c r="G465" s="108">
        <v>2</v>
      </c>
      <c r="H465" s="108" t="s">
        <v>171</v>
      </c>
      <c r="I465" s="108" t="s">
        <v>171</v>
      </c>
    </row>
    <row r="466" spans="1:9" x14ac:dyDescent="0.25">
      <c r="A466" s="107">
        <v>462</v>
      </c>
      <c r="B466" s="107" t="s">
        <v>1521</v>
      </c>
      <c r="C466" s="107" t="s">
        <v>1522</v>
      </c>
      <c r="D466" s="107">
        <v>5</v>
      </c>
      <c r="E466" s="107" t="s">
        <v>1523</v>
      </c>
      <c r="F466" s="108" t="s">
        <v>170</v>
      </c>
      <c r="G466" s="108">
        <v>2</v>
      </c>
      <c r="H466" s="108" t="s">
        <v>171</v>
      </c>
      <c r="I466" s="108" t="s">
        <v>171</v>
      </c>
    </row>
    <row r="467" spans="1:9" x14ac:dyDescent="0.25">
      <c r="A467" s="107">
        <v>463</v>
      </c>
      <c r="B467" s="107" t="s">
        <v>1524</v>
      </c>
      <c r="C467" s="107" t="s">
        <v>1525</v>
      </c>
      <c r="D467" s="107">
        <v>15</v>
      </c>
      <c r="E467" s="107" t="s">
        <v>1526</v>
      </c>
      <c r="F467" s="108" t="s">
        <v>170</v>
      </c>
      <c r="G467" s="108">
        <v>1</v>
      </c>
      <c r="H467" s="108" t="s">
        <v>171</v>
      </c>
      <c r="I467" s="108" t="s">
        <v>171</v>
      </c>
    </row>
    <row r="468" spans="1:9" x14ac:dyDescent="0.25">
      <c r="A468" s="107">
        <v>464</v>
      </c>
      <c r="B468" s="107" t="s">
        <v>1527</v>
      </c>
      <c r="C468" s="107" t="s">
        <v>1528</v>
      </c>
      <c r="D468" s="107">
        <v>15</v>
      </c>
      <c r="E468" s="107" t="s">
        <v>1529</v>
      </c>
      <c r="F468" s="108" t="s">
        <v>170</v>
      </c>
      <c r="G468" s="108">
        <v>1</v>
      </c>
      <c r="H468" s="108" t="s">
        <v>171</v>
      </c>
      <c r="I468" s="108" t="s">
        <v>171</v>
      </c>
    </row>
    <row r="469" spans="1:9" x14ac:dyDescent="0.25">
      <c r="A469" s="107">
        <v>465</v>
      </c>
      <c r="B469" s="107" t="s">
        <v>1530</v>
      </c>
      <c r="C469" s="107" t="s">
        <v>1531</v>
      </c>
      <c r="D469" s="107">
        <v>10</v>
      </c>
      <c r="E469" s="107" t="s">
        <v>1532</v>
      </c>
      <c r="F469" s="108" t="s">
        <v>170</v>
      </c>
      <c r="G469" s="108">
        <v>2</v>
      </c>
      <c r="H469" s="108" t="s">
        <v>171</v>
      </c>
      <c r="I469" s="108" t="s">
        <v>171</v>
      </c>
    </row>
    <row r="470" spans="1:9" x14ac:dyDescent="0.25">
      <c r="A470" s="107">
        <v>466</v>
      </c>
      <c r="B470" s="107" t="s">
        <v>1533</v>
      </c>
      <c r="C470" s="107" t="s">
        <v>1534</v>
      </c>
      <c r="D470" s="107">
        <v>10</v>
      </c>
      <c r="E470" s="107" t="s">
        <v>1535</v>
      </c>
      <c r="F470" s="108" t="s">
        <v>170</v>
      </c>
      <c r="G470" s="108">
        <v>2</v>
      </c>
      <c r="H470" s="108" t="s">
        <v>171</v>
      </c>
      <c r="I470" s="108" t="s">
        <v>171</v>
      </c>
    </row>
    <row r="471" spans="1:9" x14ac:dyDescent="0.25">
      <c r="A471" s="107">
        <v>467</v>
      </c>
      <c r="B471" s="107" t="s">
        <v>1536</v>
      </c>
      <c r="C471" s="107" t="s">
        <v>1537</v>
      </c>
      <c r="D471" s="107">
        <v>10</v>
      </c>
      <c r="E471" s="107" t="s">
        <v>1535</v>
      </c>
      <c r="F471" s="108" t="s">
        <v>170</v>
      </c>
      <c r="G471" s="108">
        <v>2</v>
      </c>
      <c r="H471" s="108" t="s">
        <v>183</v>
      </c>
      <c r="I471" s="108" t="s">
        <v>195</v>
      </c>
    </row>
    <row r="472" spans="1:9" x14ac:dyDescent="0.25">
      <c r="A472" s="107">
        <v>468</v>
      </c>
      <c r="B472" s="107" t="s">
        <v>609</v>
      </c>
      <c r="C472" s="107" t="s">
        <v>1538</v>
      </c>
      <c r="D472" s="107">
        <v>15</v>
      </c>
      <c r="E472" s="107" t="s">
        <v>1539</v>
      </c>
      <c r="F472" s="108" t="s">
        <v>170</v>
      </c>
      <c r="G472" s="108">
        <v>2</v>
      </c>
      <c r="H472" s="108" t="s">
        <v>171</v>
      </c>
      <c r="I472" s="108" t="s">
        <v>171</v>
      </c>
    </row>
    <row r="473" spans="1:9" x14ac:dyDescent="0.25">
      <c r="A473" s="107">
        <v>469</v>
      </c>
      <c r="B473" s="107" t="s">
        <v>1540</v>
      </c>
      <c r="C473" s="107" t="s">
        <v>1541</v>
      </c>
      <c r="D473" s="107">
        <v>10</v>
      </c>
      <c r="E473" s="107" t="s">
        <v>1542</v>
      </c>
      <c r="F473" s="108" t="s">
        <v>170</v>
      </c>
      <c r="G473" s="108">
        <v>1</v>
      </c>
      <c r="H473" s="108" t="s">
        <v>171</v>
      </c>
      <c r="I473" s="108" t="s">
        <v>171</v>
      </c>
    </row>
    <row r="474" spans="1:9" x14ac:dyDescent="0.25">
      <c r="A474" s="107">
        <v>470</v>
      </c>
      <c r="B474" s="107" t="s">
        <v>1543</v>
      </c>
      <c r="C474" s="107" t="s">
        <v>1544</v>
      </c>
      <c r="D474" s="107">
        <v>15</v>
      </c>
      <c r="E474" s="107" t="s">
        <v>1545</v>
      </c>
      <c r="F474" s="108" t="s">
        <v>170</v>
      </c>
      <c r="G474" s="108">
        <v>1</v>
      </c>
      <c r="H474" s="108" t="s">
        <v>171</v>
      </c>
      <c r="I474" s="108" t="s">
        <v>171</v>
      </c>
    </row>
    <row r="475" spans="1:9" x14ac:dyDescent="0.25">
      <c r="A475" s="107">
        <v>471</v>
      </c>
      <c r="B475" s="107" t="s">
        <v>1546</v>
      </c>
      <c r="C475" s="107" t="s">
        <v>1547</v>
      </c>
      <c r="D475" s="107">
        <v>7</v>
      </c>
      <c r="E475" s="107" t="s">
        <v>1548</v>
      </c>
      <c r="F475" s="108" t="s">
        <v>170</v>
      </c>
      <c r="G475" s="108">
        <v>1</v>
      </c>
      <c r="H475" s="108" t="s">
        <v>171</v>
      </c>
      <c r="I475" s="108" t="s">
        <v>171</v>
      </c>
    </row>
    <row r="476" spans="1:9" x14ac:dyDescent="0.25">
      <c r="A476" s="107">
        <v>472</v>
      </c>
      <c r="B476" s="107" t="s">
        <v>1549</v>
      </c>
      <c r="C476" s="107" t="s">
        <v>1550</v>
      </c>
      <c r="D476" s="107">
        <v>5</v>
      </c>
      <c r="E476" s="107" t="s">
        <v>1551</v>
      </c>
      <c r="F476" s="108" t="s">
        <v>170</v>
      </c>
      <c r="G476" s="108">
        <v>1</v>
      </c>
      <c r="H476" s="108" t="s">
        <v>171</v>
      </c>
      <c r="I476" s="108" t="s">
        <v>171</v>
      </c>
    </row>
    <row r="477" spans="1:9" x14ac:dyDescent="0.25">
      <c r="A477" s="107">
        <v>473</v>
      </c>
      <c r="B477" s="107" t="s">
        <v>1552</v>
      </c>
      <c r="C477" s="107" t="s">
        <v>1553</v>
      </c>
      <c r="D477" s="107">
        <v>10</v>
      </c>
      <c r="E477" s="107" t="s">
        <v>1554</v>
      </c>
      <c r="F477" s="108" t="s">
        <v>170</v>
      </c>
      <c r="G477" s="108">
        <v>2</v>
      </c>
      <c r="H477" s="108" t="s">
        <v>183</v>
      </c>
      <c r="I477" s="108" t="s">
        <v>195</v>
      </c>
    </row>
    <row r="478" spans="1:9" x14ac:dyDescent="0.25">
      <c r="A478" s="107">
        <v>474</v>
      </c>
      <c r="B478" s="107" t="s">
        <v>1555</v>
      </c>
      <c r="C478" s="107" t="s">
        <v>1556</v>
      </c>
      <c r="D478" s="107">
        <v>5</v>
      </c>
      <c r="E478" s="107" t="s">
        <v>1557</v>
      </c>
      <c r="F478" s="108" t="s">
        <v>170</v>
      </c>
      <c r="G478" s="108">
        <v>2</v>
      </c>
      <c r="H478" s="108" t="s">
        <v>172</v>
      </c>
      <c r="I478" s="108" t="s">
        <v>195</v>
      </c>
    </row>
    <row r="479" spans="1:9" x14ac:dyDescent="0.25">
      <c r="A479" s="107">
        <v>475</v>
      </c>
      <c r="B479" s="107" t="s">
        <v>1558</v>
      </c>
      <c r="C479" s="107" t="s">
        <v>1559</v>
      </c>
      <c r="D479" s="107">
        <v>5</v>
      </c>
      <c r="E479" s="107" t="s">
        <v>1560</v>
      </c>
      <c r="F479" s="108" t="s">
        <v>170</v>
      </c>
      <c r="G479" s="108">
        <v>2</v>
      </c>
      <c r="H479" s="108" t="s">
        <v>171</v>
      </c>
      <c r="I479" s="108" t="s">
        <v>171</v>
      </c>
    </row>
    <row r="480" spans="1:9" x14ac:dyDescent="0.25">
      <c r="A480" s="107">
        <v>476</v>
      </c>
      <c r="B480" s="107" t="s">
        <v>1561</v>
      </c>
      <c r="C480" s="107" t="s">
        <v>1562</v>
      </c>
      <c r="D480" s="107">
        <v>15</v>
      </c>
      <c r="E480" s="107" t="s">
        <v>1563</v>
      </c>
      <c r="F480" s="108" t="s">
        <v>170</v>
      </c>
      <c r="G480" s="108">
        <v>2</v>
      </c>
      <c r="H480" s="108" t="s">
        <v>171</v>
      </c>
      <c r="I480" s="108" t="s">
        <v>171</v>
      </c>
    </row>
    <row r="481" spans="1:9" x14ac:dyDescent="0.25">
      <c r="A481" s="107">
        <v>477</v>
      </c>
      <c r="B481" s="107" t="s">
        <v>1564</v>
      </c>
      <c r="C481" s="107" t="s">
        <v>1565</v>
      </c>
      <c r="D481" s="107">
        <v>5</v>
      </c>
      <c r="E481" s="107" t="s">
        <v>1566</v>
      </c>
      <c r="F481" s="108" t="s">
        <v>170</v>
      </c>
      <c r="G481" s="108">
        <v>2</v>
      </c>
      <c r="H481" s="108" t="s">
        <v>172</v>
      </c>
      <c r="I481" s="108" t="s">
        <v>195</v>
      </c>
    </row>
    <row r="482" spans="1:9" x14ac:dyDescent="0.25">
      <c r="A482" s="107">
        <v>478</v>
      </c>
      <c r="B482" s="107" t="s">
        <v>1567</v>
      </c>
      <c r="C482" s="107" t="s">
        <v>1568</v>
      </c>
      <c r="D482" s="107">
        <v>15</v>
      </c>
      <c r="E482" s="107" t="s">
        <v>1569</v>
      </c>
      <c r="F482" s="108" t="s">
        <v>170</v>
      </c>
      <c r="G482" s="108">
        <v>2</v>
      </c>
      <c r="H482" s="108" t="s">
        <v>171</v>
      </c>
      <c r="I482" s="108" t="s">
        <v>171</v>
      </c>
    </row>
    <row r="483" spans="1:9" x14ac:dyDescent="0.25">
      <c r="A483" s="107">
        <v>479</v>
      </c>
      <c r="B483" s="107" t="s">
        <v>1570</v>
      </c>
      <c r="C483" s="107" t="s">
        <v>1571</v>
      </c>
      <c r="D483" s="107">
        <v>5</v>
      </c>
      <c r="E483" s="107" t="s">
        <v>1572</v>
      </c>
      <c r="F483" s="108" t="s">
        <v>170</v>
      </c>
      <c r="G483" s="108">
        <v>2</v>
      </c>
      <c r="H483" s="108" t="s">
        <v>172</v>
      </c>
      <c r="I483" s="108" t="s">
        <v>195</v>
      </c>
    </row>
    <row r="484" spans="1:9" x14ac:dyDescent="0.25">
      <c r="A484" s="107">
        <v>480</v>
      </c>
      <c r="B484" s="107" t="s">
        <v>1573</v>
      </c>
      <c r="C484" s="107" t="s">
        <v>1574</v>
      </c>
      <c r="D484" s="107">
        <v>5</v>
      </c>
      <c r="E484" s="107" t="s">
        <v>1575</v>
      </c>
      <c r="F484" s="108" t="s">
        <v>170</v>
      </c>
      <c r="G484" s="108">
        <v>2</v>
      </c>
      <c r="H484" s="108" t="s">
        <v>171</v>
      </c>
      <c r="I484" s="108" t="s">
        <v>171</v>
      </c>
    </row>
    <row r="485" spans="1:9" x14ac:dyDescent="0.25">
      <c r="A485" s="107">
        <v>481</v>
      </c>
      <c r="B485" s="107" t="s">
        <v>1576</v>
      </c>
      <c r="C485" s="107" t="s">
        <v>1577</v>
      </c>
      <c r="D485" s="107">
        <v>5</v>
      </c>
      <c r="E485" s="107" t="s">
        <v>1578</v>
      </c>
      <c r="F485" s="108" t="s">
        <v>170</v>
      </c>
      <c r="G485" s="108">
        <v>2</v>
      </c>
      <c r="H485" s="108" t="s">
        <v>171</v>
      </c>
      <c r="I485" s="108" t="s">
        <v>171</v>
      </c>
    </row>
    <row r="486" spans="1:9" x14ac:dyDescent="0.25">
      <c r="A486" s="107">
        <v>482</v>
      </c>
      <c r="B486" s="107" t="s">
        <v>1579</v>
      </c>
      <c r="C486" s="107" t="s">
        <v>1580</v>
      </c>
      <c r="D486" s="107">
        <v>15</v>
      </c>
      <c r="E486" s="107" t="s">
        <v>1581</v>
      </c>
      <c r="F486" s="108" t="s">
        <v>170</v>
      </c>
      <c r="G486" s="108">
        <v>2</v>
      </c>
      <c r="H486" s="108" t="s">
        <v>171</v>
      </c>
      <c r="I486" s="108" t="s">
        <v>171</v>
      </c>
    </row>
    <row r="487" spans="1:9" x14ac:dyDescent="0.25">
      <c r="A487" s="107">
        <v>483</v>
      </c>
      <c r="B487" s="107" t="s">
        <v>1582</v>
      </c>
      <c r="C487" s="107" t="s">
        <v>1583</v>
      </c>
      <c r="D487" s="107">
        <v>15</v>
      </c>
      <c r="E487" s="107" t="s">
        <v>1581</v>
      </c>
      <c r="F487" s="108" t="s">
        <v>170</v>
      </c>
      <c r="G487" s="108">
        <v>2</v>
      </c>
      <c r="H487" s="108" t="s">
        <v>171</v>
      </c>
      <c r="I487" s="108" t="s">
        <v>171</v>
      </c>
    </row>
    <row r="488" spans="1:9" x14ac:dyDescent="0.25">
      <c r="A488" s="107">
        <v>484</v>
      </c>
      <c r="B488" s="107" t="s">
        <v>1584</v>
      </c>
      <c r="C488" s="107" t="s">
        <v>1585</v>
      </c>
      <c r="D488" s="107">
        <v>15</v>
      </c>
      <c r="E488" s="107" t="s">
        <v>1586</v>
      </c>
      <c r="F488" s="108" t="s">
        <v>170</v>
      </c>
      <c r="G488" s="108">
        <v>2</v>
      </c>
      <c r="H488" s="108" t="s">
        <v>171</v>
      </c>
      <c r="I488" s="108" t="s">
        <v>171</v>
      </c>
    </row>
    <row r="489" spans="1:9" x14ac:dyDescent="0.25">
      <c r="A489" s="107">
        <v>485</v>
      </c>
      <c r="B489" s="107" t="s">
        <v>1587</v>
      </c>
      <c r="C489" s="107" t="s">
        <v>1588</v>
      </c>
      <c r="D489" s="107">
        <v>15</v>
      </c>
      <c r="E489" s="107" t="s">
        <v>1589</v>
      </c>
      <c r="F489" s="108" t="s">
        <v>170</v>
      </c>
      <c r="G489" s="108">
        <v>2</v>
      </c>
      <c r="H489" s="108" t="s">
        <v>171</v>
      </c>
      <c r="I489" s="108" t="s">
        <v>171</v>
      </c>
    </row>
    <row r="490" spans="1:9" x14ac:dyDescent="0.25">
      <c r="A490" s="107">
        <v>486</v>
      </c>
      <c r="B490" s="107" t="s">
        <v>1590</v>
      </c>
      <c r="C490" s="107" t="s">
        <v>1591</v>
      </c>
      <c r="D490" s="107">
        <v>15</v>
      </c>
      <c r="E490" s="107" t="s">
        <v>1592</v>
      </c>
      <c r="F490" s="108" t="s">
        <v>170</v>
      </c>
      <c r="G490" s="108">
        <v>2</v>
      </c>
      <c r="H490" s="108" t="s">
        <v>171</v>
      </c>
      <c r="I490" s="108" t="s">
        <v>171</v>
      </c>
    </row>
    <row r="491" spans="1:9" x14ac:dyDescent="0.25">
      <c r="A491" s="107">
        <v>487</v>
      </c>
      <c r="B491" s="107" t="s">
        <v>1593</v>
      </c>
      <c r="C491" s="107" t="s">
        <v>1594</v>
      </c>
      <c r="D491" s="107">
        <v>15</v>
      </c>
      <c r="E491" s="107" t="s">
        <v>1595</v>
      </c>
      <c r="F491" s="108" t="s">
        <v>170</v>
      </c>
      <c r="G491" s="108">
        <v>2</v>
      </c>
      <c r="H491" s="108" t="s">
        <v>171</v>
      </c>
      <c r="I491" s="108" t="s">
        <v>171</v>
      </c>
    </row>
    <row r="492" spans="1:9" x14ac:dyDescent="0.25">
      <c r="A492" s="107">
        <v>488</v>
      </c>
      <c r="B492" s="107" t="s">
        <v>1596</v>
      </c>
      <c r="C492" s="107" t="s">
        <v>1597</v>
      </c>
      <c r="D492" s="107">
        <v>15</v>
      </c>
      <c r="E492" s="107" t="s">
        <v>1598</v>
      </c>
      <c r="F492" s="108" t="s">
        <v>170</v>
      </c>
      <c r="G492" s="108">
        <v>2</v>
      </c>
      <c r="H492" s="108" t="s">
        <v>171</v>
      </c>
      <c r="I492" s="108" t="s">
        <v>171</v>
      </c>
    </row>
    <row r="493" spans="1:9" x14ac:dyDescent="0.25">
      <c r="A493" s="107">
        <v>489</v>
      </c>
      <c r="B493" s="107" t="s">
        <v>1599</v>
      </c>
      <c r="C493" s="107" t="s">
        <v>1600</v>
      </c>
      <c r="D493" s="107">
        <v>10</v>
      </c>
      <c r="E493" s="107" t="s">
        <v>1601</v>
      </c>
      <c r="F493" s="108" t="s">
        <v>170</v>
      </c>
      <c r="G493" s="108">
        <v>2</v>
      </c>
      <c r="H493" s="108" t="s">
        <v>171</v>
      </c>
      <c r="I493" s="108" t="s">
        <v>171</v>
      </c>
    </row>
    <row r="494" spans="1:9" x14ac:dyDescent="0.25">
      <c r="A494" s="107">
        <v>490</v>
      </c>
      <c r="B494" s="107" t="s">
        <v>1602</v>
      </c>
      <c r="C494" s="107" t="s">
        <v>1603</v>
      </c>
      <c r="D494" s="107">
        <v>5</v>
      </c>
      <c r="E494" s="107" t="s">
        <v>1604</v>
      </c>
      <c r="F494" s="108" t="s">
        <v>170</v>
      </c>
      <c r="G494" s="108">
        <v>2</v>
      </c>
      <c r="H494" s="108" t="s">
        <v>171</v>
      </c>
      <c r="I494" s="108" t="s">
        <v>171</v>
      </c>
    </row>
    <row r="495" spans="1:9" x14ac:dyDescent="0.25">
      <c r="A495" s="107">
        <v>491</v>
      </c>
      <c r="B495" s="107" t="s">
        <v>1605</v>
      </c>
      <c r="C495" s="107" t="s">
        <v>1606</v>
      </c>
      <c r="D495" s="107">
        <v>5</v>
      </c>
      <c r="E495" s="107" t="s">
        <v>1607</v>
      </c>
      <c r="F495" s="108" t="s">
        <v>170</v>
      </c>
      <c r="G495" s="108">
        <v>2</v>
      </c>
      <c r="H495" s="108" t="s">
        <v>171</v>
      </c>
      <c r="I495" s="108" t="s">
        <v>171</v>
      </c>
    </row>
    <row r="496" spans="1:9" x14ac:dyDescent="0.25">
      <c r="A496" s="107">
        <v>492</v>
      </c>
      <c r="B496" s="107" t="s">
        <v>1608</v>
      </c>
      <c r="C496" s="107" t="s">
        <v>1609</v>
      </c>
      <c r="D496" s="107">
        <v>2</v>
      </c>
      <c r="E496" s="107" t="s">
        <v>1610</v>
      </c>
      <c r="F496" s="108" t="s">
        <v>170</v>
      </c>
      <c r="G496" s="108">
        <v>1</v>
      </c>
      <c r="H496" s="108" t="s">
        <v>171</v>
      </c>
      <c r="I496" s="108" t="s">
        <v>171</v>
      </c>
    </row>
    <row r="497" spans="1:9" x14ac:dyDescent="0.25">
      <c r="A497" s="107">
        <v>493</v>
      </c>
      <c r="B497" s="107" t="s">
        <v>1611</v>
      </c>
      <c r="C497" s="107" t="s">
        <v>1612</v>
      </c>
      <c r="D497" s="107">
        <v>15</v>
      </c>
      <c r="E497" s="107" t="s">
        <v>1613</v>
      </c>
      <c r="F497" s="108" t="s">
        <v>170</v>
      </c>
      <c r="G497" s="108">
        <v>1</v>
      </c>
      <c r="H497" s="108" t="s">
        <v>171</v>
      </c>
      <c r="I497" s="108" t="s">
        <v>171</v>
      </c>
    </row>
    <row r="498" spans="1:9" x14ac:dyDescent="0.25">
      <c r="A498" s="107">
        <v>494</v>
      </c>
      <c r="B498" s="107" t="s">
        <v>1614</v>
      </c>
      <c r="C498" s="107" t="s">
        <v>1615</v>
      </c>
      <c r="D498" s="107">
        <v>10</v>
      </c>
      <c r="E498" s="107" t="s">
        <v>1616</v>
      </c>
      <c r="F498" s="108" t="s">
        <v>170</v>
      </c>
      <c r="G498" s="108">
        <v>2</v>
      </c>
      <c r="H498" s="108" t="s">
        <v>171</v>
      </c>
      <c r="I498" s="108" t="s">
        <v>171</v>
      </c>
    </row>
    <row r="499" spans="1:9" x14ac:dyDescent="0.25">
      <c r="A499" s="107">
        <v>495</v>
      </c>
      <c r="B499" s="107" t="s">
        <v>1617</v>
      </c>
      <c r="C499" s="107" t="s">
        <v>1618</v>
      </c>
      <c r="D499" s="107">
        <v>10</v>
      </c>
      <c r="E499" s="107" t="s">
        <v>1619</v>
      </c>
      <c r="F499" s="108" t="s">
        <v>170</v>
      </c>
      <c r="G499" s="108">
        <v>2</v>
      </c>
      <c r="H499" s="108" t="s">
        <v>171</v>
      </c>
      <c r="I499" s="108" t="s">
        <v>171</v>
      </c>
    </row>
    <row r="500" spans="1:9" x14ac:dyDescent="0.25">
      <c r="A500" s="107">
        <v>496</v>
      </c>
      <c r="B500" s="107" t="s">
        <v>1620</v>
      </c>
      <c r="C500" s="107" t="s">
        <v>1621</v>
      </c>
      <c r="D500" s="107">
        <v>15</v>
      </c>
      <c r="E500" s="107" t="s">
        <v>1622</v>
      </c>
      <c r="F500" s="108" t="s">
        <v>170</v>
      </c>
      <c r="G500" s="108">
        <v>1</v>
      </c>
      <c r="H500" s="108" t="s">
        <v>171</v>
      </c>
      <c r="I500" s="108" t="s">
        <v>171</v>
      </c>
    </row>
    <row r="501" spans="1:9" x14ac:dyDescent="0.25">
      <c r="A501" s="107">
        <v>497</v>
      </c>
      <c r="B501" s="107" t="s">
        <v>1623</v>
      </c>
      <c r="C501" s="107" t="s">
        <v>1624</v>
      </c>
      <c r="D501" s="107">
        <v>10</v>
      </c>
      <c r="E501" s="107" t="s">
        <v>1625</v>
      </c>
      <c r="F501" s="108" t="s">
        <v>170</v>
      </c>
      <c r="G501" s="108">
        <v>1</v>
      </c>
      <c r="H501" s="108" t="s">
        <v>171</v>
      </c>
      <c r="I501" s="108" t="s">
        <v>171</v>
      </c>
    </row>
    <row r="502" spans="1:9" x14ac:dyDescent="0.25">
      <c r="A502" s="107">
        <v>498</v>
      </c>
      <c r="B502" s="107" t="s">
        <v>1626</v>
      </c>
      <c r="C502" s="107" t="s">
        <v>1627</v>
      </c>
      <c r="D502" s="107">
        <v>3</v>
      </c>
      <c r="E502" s="107" t="s">
        <v>1628</v>
      </c>
      <c r="F502" s="108" t="s">
        <v>170</v>
      </c>
      <c r="G502" s="108">
        <v>1</v>
      </c>
      <c r="H502" s="108" t="s">
        <v>171</v>
      </c>
      <c r="I502" s="108" t="s">
        <v>171</v>
      </c>
    </row>
    <row r="503" spans="1:9" x14ac:dyDescent="0.25">
      <c r="A503" s="107">
        <v>499</v>
      </c>
      <c r="B503" s="107" t="s">
        <v>1629</v>
      </c>
      <c r="C503" s="107" t="s">
        <v>1627</v>
      </c>
      <c r="D503" s="107">
        <v>10</v>
      </c>
      <c r="E503" s="107" t="s">
        <v>1622</v>
      </c>
      <c r="F503" s="108" t="s">
        <v>170</v>
      </c>
      <c r="G503" s="108">
        <v>1</v>
      </c>
      <c r="H503" s="108" t="s">
        <v>171</v>
      </c>
      <c r="I503" s="108" t="s">
        <v>171</v>
      </c>
    </row>
    <row r="504" spans="1:9" x14ac:dyDescent="0.25">
      <c r="A504" s="107">
        <v>500</v>
      </c>
      <c r="B504" s="107" t="s">
        <v>1630</v>
      </c>
      <c r="C504" s="107" t="s">
        <v>1631</v>
      </c>
      <c r="D504" s="107">
        <v>15</v>
      </c>
      <c r="E504" s="107" t="s">
        <v>1632</v>
      </c>
      <c r="F504" s="108" t="s">
        <v>170</v>
      </c>
      <c r="G504" s="108">
        <v>1</v>
      </c>
      <c r="H504" s="108" t="s">
        <v>171</v>
      </c>
      <c r="I504" s="108" t="s">
        <v>171</v>
      </c>
    </row>
    <row r="505" spans="1:9" x14ac:dyDescent="0.25">
      <c r="A505" s="107">
        <v>501</v>
      </c>
      <c r="B505" s="107" t="s">
        <v>1633</v>
      </c>
      <c r="C505" s="107" t="s">
        <v>1634</v>
      </c>
      <c r="D505" s="107">
        <v>5</v>
      </c>
      <c r="E505" s="107" t="s">
        <v>1635</v>
      </c>
      <c r="F505" s="108" t="s">
        <v>170</v>
      </c>
      <c r="G505" s="108">
        <v>1</v>
      </c>
      <c r="H505" s="108" t="s">
        <v>171</v>
      </c>
      <c r="I505" s="108" t="s">
        <v>171</v>
      </c>
    </row>
    <row r="506" spans="1:9" x14ac:dyDescent="0.25">
      <c r="A506" s="107">
        <v>502</v>
      </c>
      <c r="B506" s="107" t="s">
        <v>1636</v>
      </c>
      <c r="C506" s="107" t="s">
        <v>1634</v>
      </c>
      <c r="D506" s="107">
        <v>5</v>
      </c>
      <c r="E506" s="107" t="s">
        <v>1635</v>
      </c>
      <c r="F506" s="108" t="s">
        <v>170</v>
      </c>
      <c r="G506" s="108">
        <v>1</v>
      </c>
      <c r="H506" s="108" t="s">
        <v>171</v>
      </c>
      <c r="I506" s="108" t="s">
        <v>171</v>
      </c>
    </row>
    <row r="507" spans="1:9" x14ac:dyDescent="0.25">
      <c r="A507" s="107">
        <v>503</v>
      </c>
      <c r="B507" s="107" t="s">
        <v>1637</v>
      </c>
      <c r="C507" s="107" t="s">
        <v>1638</v>
      </c>
      <c r="D507" s="107">
        <v>5</v>
      </c>
      <c r="E507" s="107" t="s">
        <v>1628</v>
      </c>
      <c r="F507" s="108" t="s">
        <v>170</v>
      </c>
      <c r="G507" s="108">
        <v>2</v>
      </c>
      <c r="H507" s="108" t="s">
        <v>171</v>
      </c>
      <c r="I507" s="108" t="s">
        <v>171</v>
      </c>
    </row>
    <row r="508" spans="1:9" x14ac:dyDescent="0.25">
      <c r="A508" s="107">
        <v>504</v>
      </c>
      <c r="B508" s="107" t="s">
        <v>1639</v>
      </c>
      <c r="C508" s="107" t="s">
        <v>1640</v>
      </c>
      <c r="D508" s="107">
        <v>15</v>
      </c>
      <c r="E508" s="107" t="s">
        <v>1625</v>
      </c>
      <c r="F508" s="108" t="s">
        <v>170</v>
      </c>
      <c r="G508" s="108">
        <v>2</v>
      </c>
      <c r="H508" s="108" t="s">
        <v>171</v>
      </c>
      <c r="I508" s="108" t="s">
        <v>171</v>
      </c>
    </row>
    <row r="509" spans="1:9" x14ac:dyDescent="0.25">
      <c r="A509" s="107">
        <v>505</v>
      </c>
      <c r="B509" s="107" t="s">
        <v>1641</v>
      </c>
      <c r="C509" s="107" t="s">
        <v>1642</v>
      </c>
      <c r="D509" s="107">
        <v>5</v>
      </c>
      <c r="E509" s="107" t="s">
        <v>1643</v>
      </c>
      <c r="F509" s="108" t="s">
        <v>170</v>
      </c>
      <c r="G509" s="108">
        <v>2</v>
      </c>
      <c r="H509" s="108" t="s">
        <v>171</v>
      </c>
      <c r="I509" s="108" t="s">
        <v>171</v>
      </c>
    </row>
    <row r="510" spans="1:9" x14ac:dyDescent="0.25">
      <c r="A510" s="107">
        <v>506</v>
      </c>
      <c r="B510" s="107" t="s">
        <v>1644</v>
      </c>
      <c r="C510" s="107" t="s">
        <v>1645</v>
      </c>
      <c r="D510" s="107">
        <v>15</v>
      </c>
      <c r="E510" s="107" t="s">
        <v>1622</v>
      </c>
      <c r="F510" s="108" t="s">
        <v>170</v>
      </c>
      <c r="G510" s="108">
        <v>2</v>
      </c>
      <c r="H510" s="108" t="s">
        <v>171</v>
      </c>
      <c r="I510" s="108" t="s">
        <v>171</v>
      </c>
    </row>
    <row r="511" spans="1:9" x14ac:dyDescent="0.25">
      <c r="A511" s="107">
        <v>507</v>
      </c>
      <c r="B511" s="107" t="s">
        <v>1646</v>
      </c>
      <c r="C511" s="107" t="s">
        <v>1647</v>
      </c>
      <c r="D511" s="107">
        <v>15</v>
      </c>
      <c r="E511" s="107" t="s">
        <v>1628</v>
      </c>
      <c r="F511" s="108" t="s">
        <v>170</v>
      </c>
      <c r="G511" s="108">
        <v>2</v>
      </c>
      <c r="H511" s="108" t="s">
        <v>183</v>
      </c>
      <c r="I511" s="108" t="s">
        <v>195</v>
      </c>
    </row>
    <row r="512" spans="1:9" x14ac:dyDescent="0.25">
      <c r="A512" s="107">
        <v>508</v>
      </c>
      <c r="B512" s="107" t="s">
        <v>1648</v>
      </c>
      <c r="C512" s="107" t="s">
        <v>1649</v>
      </c>
      <c r="D512" s="107">
        <v>15</v>
      </c>
      <c r="E512" s="107" t="s">
        <v>1650</v>
      </c>
      <c r="F512" s="108" t="s">
        <v>170</v>
      </c>
      <c r="G512" s="108">
        <v>2</v>
      </c>
      <c r="H512" s="108" t="s">
        <v>171</v>
      </c>
      <c r="I512" s="108" t="s">
        <v>171</v>
      </c>
    </row>
    <row r="513" spans="1:9" x14ac:dyDescent="0.25">
      <c r="A513" s="107">
        <v>509</v>
      </c>
      <c r="B513" s="107" t="s">
        <v>1651</v>
      </c>
      <c r="C513" s="107" t="s">
        <v>1652</v>
      </c>
      <c r="D513" s="107">
        <v>0.6</v>
      </c>
      <c r="E513" s="107" t="s">
        <v>1653</v>
      </c>
      <c r="F513" s="108" t="s">
        <v>170</v>
      </c>
      <c r="G513" s="108">
        <v>1</v>
      </c>
      <c r="H513" s="108" t="s">
        <v>171</v>
      </c>
      <c r="I513" s="108" t="s">
        <v>171</v>
      </c>
    </row>
    <row r="514" spans="1:9" x14ac:dyDescent="0.25">
      <c r="A514" s="107">
        <v>510</v>
      </c>
      <c r="B514" s="107" t="s">
        <v>1654</v>
      </c>
      <c r="C514" s="107" t="s">
        <v>1655</v>
      </c>
      <c r="D514" s="107">
        <v>15</v>
      </c>
      <c r="E514" s="107" t="s">
        <v>1656</v>
      </c>
      <c r="F514" s="108" t="s">
        <v>170</v>
      </c>
      <c r="G514" s="108">
        <v>1</v>
      </c>
      <c r="H514" s="108" t="s">
        <v>171</v>
      </c>
      <c r="I514" s="108" t="s">
        <v>171</v>
      </c>
    </row>
    <row r="515" spans="1:9" x14ac:dyDescent="0.25">
      <c r="A515" s="107">
        <v>511</v>
      </c>
      <c r="B515" s="107" t="s">
        <v>1657</v>
      </c>
      <c r="C515" s="107" t="s">
        <v>1658</v>
      </c>
      <c r="D515" s="107">
        <v>15</v>
      </c>
      <c r="E515" s="107" t="s">
        <v>1659</v>
      </c>
      <c r="F515" s="108" t="s">
        <v>170</v>
      </c>
      <c r="G515" s="108">
        <v>2</v>
      </c>
      <c r="H515" s="108" t="s">
        <v>183</v>
      </c>
      <c r="I515" s="108" t="s">
        <v>195</v>
      </c>
    </row>
    <row r="516" spans="1:9" x14ac:dyDescent="0.25">
      <c r="A516" s="107">
        <v>512</v>
      </c>
      <c r="B516" s="107" t="s">
        <v>1660</v>
      </c>
      <c r="C516" s="107" t="s">
        <v>1661</v>
      </c>
      <c r="D516" s="107">
        <v>15</v>
      </c>
      <c r="E516" s="107" t="s">
        <v>1662</v>
      </c>
      <c r="F516" s="108" t="s">
        <v>170</v>
      </c>
      <c r="G516" s="108">
        <v>2</v>
      </c>
      <c r="H516" s="108" t="s">
        <v>183</v>
      </c>
      <c r="I516" s="108" t="s">
        <v>195</v>
      </c>
    </row>
    <row r="517" spans="1:9" x14ac:dyDescent="0.25">
      <c r="A517" s="107">
        <v>513</v>
      </c>
      <c r="B517" s="107" t="s">
        <v>1663</v>
      </c>
      <c r="C517" s="107" t="s">
        <v>1664</v>
      </c>
      <c r="D517" s="107">
        <v>5</v>
      </c>
      <c r="E517" s="107" t="s">
        <v>1665</v>
      </c>
      <c r="F517" s="108" t="s">
        <v>170</v>
      </c>
      <c r="G517" s="108">
        <v>2</v>
      </c>
      <c r="H517" s="108" t="s">
        <v>171</v>
      </c>
      <c r="I517" s="108" t="s">
        <v>171</v>
      </c>
    </row>
    <row r="518" spans="1:9" x14ac:dyDescent="0.25">
      <c r="A518" s="107">
        <v>514</v>
      </c>
      <c r="B518" s="107" t="s">
        <v>1666</v>
      </c>
      <c r="C518" s="107" t="s">
        <v>1667</v>
      </c>
      <c r="D518" s="107">
        <v>15</v>
      </c>
      <c r="E518" s="107" t="s">
        <v>1668</v>
      </c>
      <c r="F518" s="108" t="s">
        <v>170</v>
      </c>
      <c r="G518" s="108">
        <v>2</v>
      </c>
      <c r="H518" s="108" t="s">
        <v>171</v>
      </c>
      <c r="I518" s="108" t="s">
        <v>171</v>
      </c>
    </row>
    <row r="519" spans="1:9" x14ac:dyDescent="0.25">
      <c r="A519" s="107">
        <v>515</v>
      </c>
      <c r="B519" s="107" t="s">
        <v>1669</v>
      </c>
      <c r="C519" s="107" t="s">
        <v>1670</v>
      </c>
      <c r="D519" s="107">
        <v>15</v>
      </c>
      <c r="E519" s="107" t="s">
        <v>1671</v>
      </c>
      <c r="F519" s="108" t="s">
        <v>170</v>
      </c>
      <c r="G519" s="108">
        <v>1</v>
      </c>
      <c r="H519" s="108" t="s">
        <v>171</v>
      </c>
      <c r="I519" s="108" t="s">
        <v>171</v>
      </c>
    </row>
    <row r="520" spans="1:9" x14ac:dyDescent="0.25">
      <c r="A520" s="107">
        <v>516</v>
      </c>
      <c r="B520" s="107" t="s">
        <v>1672</v>
      </c>
      <c r="C520" s="107" t="s">
        <v>1673</v>
      </c>
      <c r="D520" s="107">
        <v>15</v>
      </c>
      <c r="E520" s="107" t="s">
        <v>1674</v>
      </c>
      <c r="F520" s="108" t="s">
        <v>170</v>
      </c>
      <c r="G520" s="108">
        <v>1</v>
      </c>
      <c r="H520" s="108" t="s">
        <v>171</v>
      </c>
      <c r="I520" s="108" t="s">
        <v>171</v>
      </c>
    </row>
    <row r="521" spans="1:9" x14ac:dyDescent="0.25">
      <c r="A521" s="107">
        <v>517</v>
      </c>
      <c r="B521" s="107" t="s">
        <v>1675</v>
      </c>
      <c r="C521" s="107" t="s">
        <v>1676</v>
      </c>
      <c r="D521" s="107">
        <v>15</v>
      </c>
      <c r="E521" s="107" t="s">
        <v>1677</v>
      </c>
      <c r="F521" s="108" t="s">
        <v>170</v>
      </c>
      <c r="G521" s="108">
        <v>1</v>
      </c>
      <c r="H521" s="108" t="s">
        <v>171</v>
      </c>
      <c r="I521" s="108" t="s">
        <v>171</v>
      </c>
    </row>
    <row r="522" spans="1:9" x14ac:dyDescent="0.25">
      <c r="A522" s="107">
        <v>518</v>
      </c>
      <c r="B522" s="107" t="s">
        <v>1678</v>
      </c>
      <c r="C522" s="107" t="s">
        <v>1679</v>
      </c>
      <c r="D522" s="107">
        <v>15</v>
      </c>
      <c r="E522" s="107" t="s">
        <v>1680</v>
      </c>
      <c r="F522" s="108" t="s">
        <v>170</v>
      </c>
      <c r="G522" s="108">
        <v>1</v>
      </c>
      <c r="H522" s="108" t="s">
        <v>171</v>
      </c>
      <c r="I522" s="108" t="s">
        <v>171</v>
      </c>
    </row>
    <row r="523" spans="1:9" x14ac:dyDescent="0.25">
      <c r="A523" s="107">
        <v>519</v>
      </c>
      <c r="B523" s="107" t="s">
        <v>1681</v>
      </c>
      <c r="C523" s="107" t="s">
        <v>1682</v>
      </c>
      <c r="D523" s="107">
        <v>5</v>
      </c>
      <c r="E523" s="107" t="s">
        <v>1683</v>
      </c>
      <c r="F523" s="108" t="s">
        <v>170</v>
      </c>
      <c r="G523" s="108">
        <v>1</v>
      </c>
      <c r="H523" s="108" t="s">
        <v>171</v>
      </c>
      <c r="I523" s="108" t="s">
        <v>171</v>
      </c>
    </row>
    <row r="524" spans="1:9" x14ac:dyDescent="0.25">
      <c r="A524" s="107">
        <v>520</v>
      </c>
      <c r="B524" s="107" t="s">
        <v>1684</v>
      </c>
      <c r="C524" s="107" t="s">
        <v>1685</v>
      </c>
      <c r="D524" s="107">
        <v>15</v>
      </c>
      <c r="E524" s="107" t="s">
        <v>1686</v>
      </c>
      <c r="F524" s="108" t="s">
        <v>170</v>
      </c>
      <c r="G524" s="108">
        <v>1</v>
      </c>
      <c r="H524" s="108" t="s">
        <v>171</v>
      </c>
      <c r="I524" s="108" t="s">
        <v>171</v>
      </c>
    </row>
    <row r="525" spans="1:9" x14ac:dyDescent="0.25">
      <c r="A525" s="107">
        <v>521</v>
      </c>
      <c r="B525" s="107" t="s">
        <v>1687</v>
      </c>
      <c r="C525" s="107" t="s">
        <v>1688</v>
      </c>
      <c r="D525" s="107">
        <v>15</v>
      </c>
      <c r="E525" s="107" t="s">
        <v>1689</v>
      </c>
      <c r="F525" s="108" t="s">
        <v>170</v>
      </c>
      <c r="G525" s="108">
        <v>1</v>
      </c>
      <c r="H525" s="108" t="s">
        <v>171</v>
      </c>
      <c r="I525" s="108" t="s">
        <v>171</v>
      </c>
    </row>
    <row r="526" spans="1:9" x14ac:dyDescent="0.25">
      <c r="A526" s="107">
        <v>522</v>
      </c>
      <c r="B526" s="107" t="s">
        <v>1690</v>
      </c>
      <c r="C526" s="107" t="s">
        <v>1691</v>
      </c>
      <c r="D526" s="107">
        <v>5</v>
      </c>
      <c r="E526" s="107" t="s">
        <v>1692</v>
      </c>
      <c r="F526" s="108" t="s">
        <v>170</v>
      </c>
      <c r="G526" s="108">
        <v>1</v>
      </c>
      <c r="H526" s="108" t="s">
        <v>171</v>
      </c>
      <c r="I526" s="108" t="s">
        <v>171</v>
      </c>
    </row>
    <row r="527" spans="1:9" x14ac:dyDescent="0.25">
      <c r="A527" s="107">
        <v>523</v>
      </c>
      <c r="B527" s="107" t="s">
        <v>1693</v>
      </c>
      <c r="C527" s="107" t="s">
        <v>1694</v>
      </c>
      <c r="D527" s="107">
        <v>15</v>
      </c>
      <c r="E527" s="107" t="s">
        <v>1695</v>
      </c>
      <c r="F527" s="108" t="s">
        <v>170</v>
      </c>
      <c r="G527" s="108">
        <v>1</v>
      </c>
      <c r="H527" s="108" t="s">
        <v>171</v>
      </c>
      <c r="I527" s="108" t="s">
        <v>171</v>
      </c>
    </row>
    <row r="528" spans="1:9" x14ac:dyDescent="0.25">
      <c r="A528" s="107">
        <v>524</v>
      </c>
      <c r="B528" s="107" t="s">
        <v>1696</v>
      </c>
      <c r="C528" s="107" t="s">
        <v>1697</v>
      </c>
      <c r="D528" s="107">
        <v>15</v>
      </c>
      <c r="E528" s="107" t="s">
        <v>1698</v>
      </c>
      <c r="F528" s="108" t="s">
        <v>170</v>
      </c>
      <c r="G528" s="108">
        <v>1</v>
      </c>
      <c r="H528" s="108" t="s">
        <v>171</v>
      </c>
      <c r="I528" s="108" t="s">
        <v>171</v>
      </c>
    </row>
    <row r="529" spans="1:9" x14ac:dyDescent="0.25">
      <c r="A529" s="107">
        <v>525</v>
      </c>
      <c r="B529" s="107" t="s">
        <v>1699</v>
      </c>
      <c r="C529" s="107" t="s">
        <v>1700</v>
      </c>
      <c r="D529" s="107">
        <v>15</v>
      </c>
      <c r="E529" s="107" t="s">
        <v>1701</v>
      </c>
      <c r="F529" s="108" t="s">
        <v>170</v>
      </c>
      <c r="G529" s="108">
        <v>1</v>
      </c>
      <c r="H529" s="108" t="s">
        <v>171</v>
      </c>
      <c r="I529" s="108" t="s">
        <v>171</v>
      </c>
    </row>
    <row r="530" spans="1:9" x14ac:dyDescent="0.25">
      <c r="A530" s="107">
        <v>526</v>
      </c>
      <c r="B530" s="107" t="s">
        <v>1702</v>
      </c>
      <c r="C530" s="107" t="s">
        <v>1703</v>
      </c>
      <c r="D530" s="107">
        <v>15</v>
      </c>
      <c r="E530" s="107" t="s">
        <v>1704</v>
      </c>
      <c r="F530" s="108" t="s">
        <v>170</v>
      </c>
      <c r="G530" s="108">
        <v>2</v>
      </c>
      <c r="H530" s="108" t="s">
        <v>171</v>
      </c>
      <c r="I530" s="108" t="s">
        <v>171</v>
      </c>
    </row>
    <row r="531" spans="1:9" x14ac:dyDescent="0.25">
      <c r="A531" s="107">
        <v>527</v>
      </c>
      <c r="B531" s="107" t="s">
        <v>1705</v>
      </c>
      <c r="C531" s="107" t="s">
        <v>1706</v>
      </c>
      <c r="D531" s="107">
        <v>15</v>
      </c>
      <c r="E531" s="107" t="s">
        <v>1707</v>
      </c>
      <c r="F531" s="108" t="s">
        <v>170</v>
      </c>
      <c r="G531" s="108">
        <v>2</v>
      </c>
      <c r="H531" s="108" t="s">
        <v>171</v>
      </c>
      <c r="I531" s="108" t="s">
        <v>171</v>
      </c>
    </row>
    <row r="532" spans="1:9" x14ac:dyDescent="0.25">
      <c r="A532" s="107">
        <v>528</v>
      </c>
      <c r="B532" s="107" t="s">
        <v>1708</v>
      </c>
      <c r="C532" s="107" t="s">
        <v>1709</v>
      </c>
      <c r="D532" s="107">
        <v>15</v>
      </c>
      <c r="E532" s="107" t="s">
        <v>1710</v>
      </c>
      <c r="F532" s="108" t="s">
        <v>170</v>
      </c>
      <c r="G532" s="108">
        <v>2</v>
      </c>
      <c r="H532" s="108" t="s">
        <v>171</v>
      </c>
      <c r="I532" s="108" t="s">
        <v>171</v>
      </c>
    </row>
    <row r="533" spans="1:9" x14ac:dyDescent="0.25">
      <c r="A533" s="107">
        <v>529</v>
      </c>
      <c r="B533" s="107" t="s">
        <v>1711</v>
      </c>
      <c r="C533" s="107" t="s">
        <v>1712</v>
      </c>
      <c r="D533" s="107">
        <v>15</v>
      </c>
      <c r="E533" s="107" t="s">
        <v>1713</v>
      </c>
      <c r="F533" s="108" t="s">
        <v>170</v>
      </c>
      <c r="G533" s="108">
        <v>2</v>
      </c>
      <c r="H533" s="108" t="s">
        <v>171</v>
      </c>
      <c r="I533" s="108" t="s">
        <v>171</v>
      </c>
    </row>
    <row r="534" spans="1:9" x14ac:dyDescent="0.25">
      <c r="A534" s="107">
        <v>530</v>
      </c>
      <c r="B534" s="107" t="s">
        <v>1714</v>
      </c>
      <c r="C534" s="107" t="s">
        <v>1715</v>
      </c>
      <c r="D534" s="107">
        <v>15</v>
      </c>
      <c r="E534" s="107" t="s">
        <v>1716</v>
      </c>
      <c r="F534" s="108" t="s">
        <v>170</v>
      </c>
      <c r="G534" s="108">
        <v>2</v>
      </c>
      <c r="H534" s="108" t="s">
        <v>171</v>
      </c>
      <c r="I534" s="108" t="s">
        <v>171</v>
      </c>
    </row>
    <row r="535" spans="1:9" x14ac:dyDescent="0.25">
      <c r="A535" s="107">
        <v>531</v>
      </c>
      <c r="B535" s="107" t="s">
        <v>1717</v>
      </c>
      <c r="C535" s="107" t="s">
        <v>1718</v>
      </c>
      <c r="D535" s="107">
        <v>15</v>
      </c>
      <c r="E535" s="107" t="s">
        <v>1719</v>
      </c>
      <c r="F535" s="108" t="s">
        <v>170</v>
      </c>
      <c r="G535" s="108">
        <v>2</v>
      </c>
      <c r="H535" s="108" t="s">
        <v>171</v>
      </c>
      <c r="I535" s="108" t="s">
        <v>171</v>
      </c>
    </row>
    <row r="536" spans="1:9" x14ac:dyDescent="0.25">
      <c r="A536" s="107">
        <v>532</v>
      </c>
      <c r="B536" s="107" t="s">
        <v>1720</v>
      </c>
      <c r="C536" s="107" t="s">
        <v>1721</v>
      </c>
      <c r="D536" s="107">
        <v>15</v>
      </c>
      <c r="E536" s="107" t="s">
        <v>1722</v>
      </c>
      <c r="F536" s="108" t="s">
        <v>170</v>
      </c>
      <c r="G536" s="108">
        <v>1</v>
      </c>
      <c r="H536" s="108" t="s">
        <v>171</v>
      </c>
      <c r="I536" s="108" t="s">
        <v>171</v>
      </c>
    </row>
    <row r="537" spans="1:9" x14ac:dyDescent="0.25">
      <c r="A537" s="107">
        <v>533</v>
      </c>
      <c r="B537" s="107" t="s">
        <v>1723</v>
      </c>
      <c r="C537" s="107" t="s">
        <v>1724</v>
      </c>
      <c r="D537" s="107">
        <v>15</v>
      </c>
      <c r="E537" s="107" t="s">
        <v>1725</v>
      </c>
      <c r="F537" s="108" t="s">
        <v>170</v>
      </c>
      <c r="G537" s="108">
        <v>1</v>
      </c>
      <c r="H537" s="108" t="s">
        <v>171</v>
      </c>
      <c r="I537" s="108" t="s">
        <v>171</v>
      </c>
    </row>
    <row r="538" spans="1:9" x14ac:dyDescent="0.25">
      <c r="A538" s="107">
        <v>534</v>
      </c>
      <c r="B538" s="107" t="s">
        <v>1726</v>
      </c>
      <c r="C538" s="107" t="s">
        <v>1727</v>
      </c>
      <c r="D538" s="107">
        <v>15</v>
      </c>
      <c r="E538" s="107" t="s">
        <v>1728</v>
      </c>
      <c r="F538" s="108" t="s">
        <v>170</v>
      </c>
      <c r="G538" s="108">
        <v>1</v>
      </c>
      <c r="H538" s="108" t="s">
        <v>171</v>
      </c>
      <c r="I538" s="108" t="s">
        <v>171</v>
      </c>
    </row>
    <row r="539" spans="1:9" x14ac:dyDescent="0.25">
      <c r="A539" s="107">
        <v>535</v>
      </c>
      <c r="B539" s="107" t="s">
        <v>1729</v>
      </c>
      <c r="C539" s="107" t="s">
        <v>1730</v>
      </c>
      <c r="D539" s="107">
        <v>15</v>
      </c>
      <c r="E539" s="107" t="s">
        <v>1731</v>
      </c>
      <c r="F539" s="108" t="s">
        <v>170</v>
      </c>
      <c r="G539" s="108">
        <v>1</v>
      </c>
      <c r="H539" s="108" t="s">
        <v>171</v>
      </c>
      <c r="I539" s="108" t="s">
        <v>171</v>
      </c>
    </row>
    <row r="540" spans="1:9" x14ac:dyDescent="0.25">
      <c r="A540" s="107">
        <v>536</v>
      </c>
      <c r="B540" s="107" t="s">
        <v>1732</v>
      </c>
      <c r="C540" s="107" t="s">
        <v>1733</v>
      </c>
      <c r="D540" s="107">
        <v>5</v>
      </c>
      <c r="E540" s="107" t="s">
        <v>1734</v>
      </c>
      <c r="F540" s="108" t="s">
        <v>170</v>
      </c>
      <c r="G540" s="108">
        <v>1</v>
      </c>
      <c r="H540" s="108" t="s">
        <v>171</v>
      </c>
      <c r="I540" s="108" t="s">
        <v>171</v>
      </c>
    </row>
    <row r="541" spans="1:9" x14ac:dyDescent="0.25">
      <c r="A541" s="107">
        <v>537</v>
      </c>
      <c r="B541" s="107" t="s">
        <v>1735</v>
      </c>
      <c r="C541" s="107" t="s">
        <v>1736</v>
      </c>
      <c r="D541" s="107">
        <v>15</v>
      </c>
      <c r="E541" s="107" t="s">
        <v>1737</v>
      </c>
      <c r="F541" s="108" t="s">
        <v>170</v>
      </c>
      <c r="G541" s="108">
        <v>1</v>
      </c>
      <c r="H541" s="108" t="s">
        <v>171</v>
      </c>
      <c r="I541" s="108" t="s">
        <v>171</v>
      </c>
    </row>
    <row r="542" spans="1:9" x14ac:dyDescent="0.25">
      <c r="A542" s="107">
        <v>538</v>
      </c>
      <c r="B542" s="107" t="s">
        <v>1738</v>
      </c>
      <c r="C542" s="107" t="s">
        <v>1739</v>
      </c>
      <c r="D542" s="107">
        <v>15</v>
      </c>
      <c r="E542" s="107" t="s">
        <v>1740</v>
      </c>
      <c r="F542" s="108" t="s">
        <v>170</v>
      </c>
      <c r="G542" s="108">
        <v>1</v>
      </c>
      <c r="H542" s="108" t="s">
        <v>171</v>
      </c>
      <c r="I542" s="108" t="s">
        <v>171</v>
      </c>
    </row>
    <row r="543" spans="1:9" x14ac:dyDescent="0.25">
      <c r="A543" s="107">
        <v>539</v>
      </c>
      <c r="B543" s="107" t="s">
        <v>1741</v>
      </c>
      <c r="C543" s="107" t="s">
        <v>1742</v>
      </c>
      <c r="D543" s="107">
        <v>15</v>
      </c>
      <c r="E543" s="107" t="s">
        <v>1743</v>
      </c>
      <c r="F543" s="108" t="s">
        <v>170</v>
      </c>
      <c r="G543" s="108">
        <v>1</v>
      </c>
      <c r="H543" s="108" t="s">
        <v>171</v>
      </c>
      <c r="I543" s="108" t="s">
        <v>171</v>
      </c>
    </row>
    <row r="544" spans="1:9" x14ac:dyDescent="0.25">
      <c r="A544" s="107">
        <v>540</v>
      </c>
      <c r="B544" s="107" t="s">
        <v>1744</v>
      </c>
      <c r="C544" s="107" t="s">
        <v>1745</v>
      </c>
      <c r="D544" s="107">
        <v>15</v>
      </c>
      <c r="E544" s="107" t="s">
        <v>1689</v>
      </c>
      <c r="F544" s="108" t="s">
        <v>170</v>
      </c>
      <c r="G544" s="108">
        <v>1</v>
      </c>
      <c r="H544" s="108" t="s">
        <v>171</v>
      </c>
      <c r="I544" s="108" t="s">
        <v>171</v>
      </c>
    </row>
    <row r="545" spans="1:9" x14ac:dyDescent="0.25">
      <c r="A545" s="107">
        <v>541</v>
      </c>
      <c r="B545" s="107" t="s">
        <v>1746</v>
      </c>
      <c r="C545" s="107" t="s">
        <v>1747</v>
      </c>
      <c r="D545" s="107">
        <v>15</v>
      </c>
      <c r="E545" s="107" t="s">
        <v>1748</v>
      </c>
      <c r="F545" s="108" t="s">
        <v>170</v>
      </c>
      <c r="G545" s="108">
        <v>2</v>
      </c>
      <c r="H545" s="108" t="s">
        <v>171</v>
      </c>
      <c r="I545" s="108" t="s">
        <v>171</v>
      </c>
    </row>
    <row r="546" spans="1:9" x14ac:dyDescent="0.25">
      <c r="A546" s="107">
        <v>542</v>
      </c>
      <c r="B546" s="107" t="s">
        <v>1749</v>
      </c>
      <c r="C546" s="107" t="s">
        <v>1750</v>
      </c>
      <c r="D546" s="107">
        <v>15</v>
      </c>
      <c r="E546" s="107" t="s">
        <v>1751</v>
      </c>
      <c r="F546" s="108" t="s">
        <v>170</v>
      </c>
      <c r="G546" s="108">
        <v>2</v>
      </c>
      <c r="H546" s="108" t="s">
        <v>171</v>
      </c>
      <c r="I546" s="108" t="s">
        <v>171</v>
      </c>
    </row>
    <row r="547" spans="1:9" x14ac:dyDescent="0.25">
      <c r="A547" s="107">
        <v>543</v>
      </c>
      <c r="B547" s="107" t="s">
        <v>1752</v>
      </c>
      <c r="C547" s="107" t="s">
        <v>1753</v>
      </c>
      <c r="D547" s="107">
        <v>15</v>
      </c>
      <c r="E547" s="107" t="s">
        <v>1754</v>
      </c>
      <c r="F547" s="108" t="s">
        <v>170</v>
      </c>
      <c r="G547" s="108">
        <v>1</v>
      </c>
      <c r="H547" s="108" t="s">
        <v>171</v>
      </c>
      <c r="I547" s="108" t="s">
        <v>171</v>
      </c>
    </row>
    <row r="548" spans="1:9" x14ac:dyDescent="0.25">
      <c r="A548" s="107">
        <v>544</v>
      </c>
      <c r="B548" s="107" t="s">
        <v>1755</v>
      </c>
      <c r="C548" s="107" t="s">
        <v>1756</v>
      </c>
      <c r="D548" s="107">
        <v>15</v>
      </c>
      <c r="E548" s="107" t="s">
        <v>1757</v>
      </c>
      <c r="F548" s="108" t="s">
        <v>170</v>
      </c>
      <c r="G548" s="108">
        <v>1</v>
      </c>
      <c r="H548" s="108" t="s">
        <v>171</v>
      </c>
      <c r="I548" s="108" t="s">
        <v>171</v>
      </c>
    </row>
    <row r="549" spans="1:9" x14ac:dyDescent="0.25">
      <c r="A549" s="107">
        <v>545</v>
      </c>
      <c r="B549" s="107" t="s">
        <v>1758</v>
      </c>
      <c r="C549" s="107" t="s">
        <v>1759</v>
      </c>
      <c r="D549" s="107">
        <v>15</v>
      </c>
      <c r="E549" s="107" t="s">
        <v>1760</v>
      </c>
      <c r="F549" s="108" t="s">
        <v>170</v>
      </c>
      <c r="G549" s="108">
        <v>1</v>
      </c>
      <c r="H549" s="108" t="s">
        <v>171</v>
      </c>
      <c r="I549" s="108" t="s">
        <v>171</v>
      </c>
    </row>
    <row r="550" spans="1:9" x14ac:dyDescent="0.25">
      <c r="A550" s="107">
        <v>546</v>
      </c>
      <c r="B550" s="107" t="s">
        <v>1761</v>
      </c>
      <c r="C550" s="107" t="s">
        <v>1762</v>
      </c>
      <c r="D550" s="107">
        <v>15</v>
      </c>
      <c r="E550" s="107" t="s">
        <v>1763</v>
      </c>
      <c r="F550" s="108" t="s">
        <v>170</v>
      </c>
      <c r="G550" s="108">
        <v>1</v>
      </c>
      <c r="H550" s="108" t="s">
        <v>171</v>
      </c>
      <c r="I550" s="108" t="s">
        <v>171</v>
      </c>
    </row>
    <row r="551" spans="1:9" x14ac:dyDescent="0.25">
      <c r="A551" s="107">
        <v>547</v>
      </c>
      <c r="B551" s="107" t="s">
        <v>1764</v>
      </c>
      <c r="C551" s="107" t="s">
        <v>1765</v>
      </c>
      <c r="D551" s="107">
        <v>15</v>
      </c>
      <c r="E551" s="107" t="s">
        <v>1766</v>
      </c>
      <c r="F551" s="108" t="s">
        <v>170</v>
      </c>
      <c r="G551" s="108">
        <v>1</v>
      </c>
      <c r="H551" s="108" t="s">
        <v>171</v>
      </c>
      <c r="I551" s="108" t="s">
        <v>171</v>
      </c>
    </row>
    <row r="552" spans="1:9" x14ac:dyDescent="0.25">
      <c r="A552" s="107">
        <v>548</v>
      </c>
      <c r="B552" s="107" t="s">
        <v>1767</v>
      </c>
      <c r="C552" s="107" t="s">
        <v>1768</v>
      </c>
      <c r="D552" s="107">
        <v>5</v>
      </c>
      <c r="E552" s="107" t="s">
        <v>1769</v>
      </c>
      <c r="F552" s="108" t="s">
        <v>170</v>
      </c>
      <c r="G552" s="108">
        <v>1</v>
      </c>
      <c r="H552" s="108" t="s">
        <v>171</v>
      </c>
      <c r="I552" s="108" t="s">
        <v>171</v>
      </c>
    </row>
    <row r="553" spans="1:9" x14ac:dyDescent="0.25">
      <c r="A553" s="107">
        <v>549</v>
      </c>
      <c r="B553" s="107" t="s">
        <v>1770</v>
      </c>
      <c r="C553" s="107" t="s">
        <v>1771</v>
      </c>
      <c r="D553" s="107">
        <v>3</v>
      </c>
      <c r="E553" s="107" t="s">
        <v>1769</v>
      </c>
      <c r="F553" s="108" t="s">
        <v>170</v>
      </c>
      <c r="G553" s="108">
        <v>1</v>
      </c>
      <c r="H553" s="108" t="s">
        <v>171</v>
      </c>
      <c r="I553" s="108" t="s">
        <v>171</v>
      </c>
    </row>
    <row r="554" spans="1:9" x14ac:dyDescent="0.25">
      <c r="A554" s="107">
        <v>550</v>
      </c>
      <c r="B554" s="107" t="s">
        <v>1772</v>
      </c>
      <c r="C554" s="107" t="s">
        <v>1773</v>
      </c>
      <c r="D554" s="107">
        <v>15</v>
      </c>
      <c r="E554" s="107" t="s">
        <v>1774</v>
      </c>
      <c r="F554" s="108" t="s">
        <v>170</v>
      </c>
      <c r="G554" s="108">
        <v>1</v>
      </c>
      <c r="H554" s="108" t="s">
        <v>171</v>
      </c>
      <c r="I554" s="108" t="s">
        <v>171</v>
      </c>
    </row>
    <row r="555" spans="1:9" x14ac:dyDescent="0.25">
      <c r="A555" s="107">
        <v>551</v>
      </c>
      <c r="B555" s="107" t="s">
        <v>1775</v>
      </c>
      <c r="C555" s="107" t="s">
        <v>1776</v>
      </c>
      <c r="D555" s="107">
        <v>5</v>
      </c>
      <c r="E555" s="107" t="s">
        <v>1777</v>
      </c>
      <c r="F555" s="108" t="s">
        <v>170</v>
      </c>
      <c r="G555" s="108">
        <v>1</v>
      </c>
      <c r="H555" s="108" t="s">
        <v>171</v>
      </c>
      <c r="I555" s="108" t="s">
        <v>171</v>
      </c>
    </row>
    <row r="556" spans="1:9" x14ac:dyDescent="0.25">
      <c r="A556" s="107">
        <v>552</v>
      </c>
      <c r="B556" s="107" t="s">
        <v>1778</v>
      </c>
      <c r="C556" s="107" t="s">
        <v>1779</v>
      </c>
      <c r="D556" s="107">
        <v>3</v>
      </c>
      <c r="E556" s="107" t="s">
        <v>1780</v>
      </c>
      <c r="F556" s="108" t="s">
        <v>170</v>
      </c>
      <c r="G556" s="108">
        <v>1</v>
      </c>
      <c r="H556" s="108" t="s">
        <v>171</v>
      </c>
      <c r="I556" s="108" t="s">
        <v>171</v>
      </c>
    </row>
    <row r="557" spans="1:9" x14ac:dyDescent="0.25">
      <c r="A557" s="107">
        <v>553</v>
      </c>
      <c r="B557" s="107" t="s">
        <v>1781</v>
      </c>
      <c r="C557" s="107" t="s">
        <v>1782</v>
      </c>
      <c r="D557" s="107">
        <v>15</v>
      </c>
      <c r="E557" s="107" t="s">
        <v>1783</v>
      </c>
      <c r="F557" s="108" t="s">
        <v>170</v>
      </c>
      <c r="G557" s="108">
        <v>2</v>
      </c>
      <c r="H557" s="108" t="s">
        <v>171</v>
      </c>
      <c r="I557" s="108" t="s">
        <v>171</v>
      </c>
    </row>
    <row r="558" spans="1:9" x14ac:dyDescent="0.25">
      <c r="A558" s="107">
        <v>554</v>
      </c>
      <c r="B558" s="107" t="s">
        <v>1784</v>
      </c>
      <c r="C558" s="107" t="s">
        <v>1785</v>
      </c>
      <c r="D558" s="107">
        <v>15</v>
      </c>
      <c r="E558" s="107" t="s">
        <v>1786</v>
      </c>
      <c r="F558" s="108" t="s">
        <v>170</v>
      </c>
      <c r="G558" s="108">
        <v>2</v>
      </c>
      <c r="H558" s="108" t="s">
        <v>171</v>
      </c>
      <c r="I558" s="108" t="s">
        <v>171</v>
      </c>
    </row>
    <row r="559" spans="1:9" x14ac:dyDescent="0.25">
      <c r="A559" s="107">
        <v>555</v>
      </c>
      <c r="B559" s="107" t="s">
        <v>1787</v>
      </c>
      <c r="C559" s="107" t="s">
        <v>1788</v>
      </c>
      <c r="D559" s="107">
        <v>15</v>
      </c>
      <c r="E559" s="107" t="s">
        <v>1789</v>
      </c>
      <c r="F559" s="108" t="s">
        <v>170</v>
      </c>
      <c r="G559" s="108">
        <v>2</v>
      </c>
      <c r="H559" s="108" t="s">
        <v>183</v>
      </c>
      <c r="I559" s="108" t="s">
        <v>195</v>
      </c>
    </row>
    <row r="560" spans="1:9" x14ac:dyDescent="0.25">
      <c r="A560" s="107">
        <v>556</v>
      </c>
      <c r="B560" s="107" t="s">
        <v>1790</v>
      </c>
      <c r="C560" s="107" t="s">
        <v>1791</v>
      </c>
      <c r="D560" s="107">
        <v>15</v>
      </c>
      <c r="E560" s="107" t="s">
        <v>1792</v>
      </c>
      <c r="F560" s="108" t="s">
        <v>170</v>
      </c>
      <c r="G560" s="108">
        <v>1</v>
      </c>
      <c r="H560" s="108" t="s">
        <v>171</v>
      </c>
      <c r="I560" s="108" t="s">
        <v>171</v>
      </c>
    </row>
    <row r="561" spans="1:9" x14ac:dyDescent="0.25">
      <c r="A561" s="107">
        <v>557</v>
      </c>
      <c r="B561" s="107" t="s">
        <v>1793</v>
      </c>
      <c r="C561" s="107" t="s">
        <v>1794</v>
      </c>
      <c r="D561" s="107">
        <v>15</v>
      </c>
      <c r="E561" s="107" t="s">
        <v>1795</v>
      </c>
      <c r="F561" s="108" t="s">
        <v>170</v>
      </c>
      <c r="G561" s="108">
        <v>2</v>
      </c>
      <c r="H561" s="108" t="s">
        <v>171</v>
      </c>
      <c r="I561" s="108" t="s">
        <v>171</v>
      </c>
    </row>
    <row r="562" spans="1:9" x14ac:dyDescent="0.25">
      <c r="A562" s="107">
        <v>558</v>
      </c>
      <c r="B562" s="107" t="s">
        <v>1796</v>
      </c>
      <c r="C562" s="107" t="s">
        <v>1797</v>
      </c>
      <c r="D562" s="107">
        <v>15</v>
      </c>
      <c r="E562" s="107" t="s">
        <v>1798</v>
      </c>
      <c r="F562" s="108" t="s">
        <v>170</v>
      </c>
      <c r="G562" s="108">
        <v>1</v>
      </c>
      <c r="H562" s="108" t="s">
        <v>171</v>
      </c>
      <c r="I562" s="108" t="s">
        <v>171</v>
      </c>
    </row>
    <row r="563" spans="1:9" x14ac:dyDescent="0.25">
      <c r="A563" s="107">
        <v>559</v>
      </c>
      <c r="B563" s="107" t="s">
        <v>1799</v>
      </c>
      <c r="C563" s="107" t="s">
        <v>1800</v>
      </c>
      <c r="D563" s="107">
        <v>10</v>
      </c>
      <c r="E563" s="107" t="s">
        <v>1801</v>
      </c>
      <c r="F563" s="108" t="s">
        <v>170</v>
      </c>
      <c r="G563" s="108">
        <v>1</v>
      </c>
      <c r="H563" s="108" t="s">
        <v>171</v>
      </c>
      <c r="I563" s="108" t="s">
        <v>171</v>
      </c>
    </row>
    <row r="564" spans="1:9" x14ac:dyDescent="0.25">
      <c r="A564" s="107">
        <v>560</v>
      </c>
      <c r="B564" s="107" t="s">
        <v>1802</v>
      </c>
      <c r="C564" s="107" t="s">
        <v>1803</v>
      </c>
      <c r="D564" s="107">
        <v>15</v>
      </c>
      <c r="E564" s="107" t="s">
        <v>1804</v>
      </c>
      <c r="F564" s="108" t="s">
        <v>170</v>
      </c>
      <c r="G564" s="108">
        <v>1</v>
      </c>
      <c r="H564" s="108" t="s">
        <v>171</v>
      </c>
      <c r="I564" s="108" t="s">
        <v>171</v>
      </c>
    </row>
    <row r="565" spans="1:9" x14ac:dyDescent="0.25">
      <c r="A565" s="107">
        <v>561</v>
      </c>
      <c r="B565" s="107" t="s">
        <v>1805</v>
      </c>
      <c r="C565" s="107" t="s">
        <v>1806</v>
      </c>
      <c r="D565" s="107">
        <v>15</v>
      </c>
      <c r="E565" s="107" t="s">
        <v>1807</v>
      </c>
      <c r="F565" s="108" t="s">
        <v>170</v>
      </c>
      <c r="G565" s="108">
        <v>1</v>
      </c>
      <c r="H565" s="108" t="s">
        <v>171</v>
      </c>
      <c r="I565" s="108" t="s">
        <v>171</v>
      </c>
    </row>
    <row r="566" spans="1:9" x14ac:dyDescent="0.25">
      <c r="A566" s="107">
        <v>562</v>
      </c>
      <c r="B566" s="107" t="s">
        <v>1808</v>
      </c>
      <c r="C566" s="107" t="s">
        <v>1809</v>
      </c>
      <c r="D566" s="107">
        <v>15</v>
      </c>
      <c r="E566" s="107" t="s">
        <v>1807</v>
      </c>
      <c r="F566" s="108" t="s">
        <v>170</v>
      </c>
      <c r="G566" s="108">
        <v>1</v>
      </c>
      <c r="H566" s="108" t="s">
        <v>171</v>
      </c>
      <c r="I566" s="108" t="s">
        <v>171</v>
      </c>
    </row>
    <row r="567" spans="1:9" x14ac:dyDescent="0.25">
      <c r="A567" s="107">
        <v>563</v>
      </c>
      <c r="B567" s="107" t="s">
        <v>1810</v>
      </c>
      <c r="C567" s="107" t="s">
        <v>1811</v>
      </c>
      <c r="D567" s="107">
        <v>5</v>
      </c>
      <c r="E567" s="107" t="s">
        <v>1812</v>
      </c>
      <c r="F567" s="108" t="s">
        <v>170</v>
      </c>
      <c r="G567" s="108">
        <v>1</v>
      </c>
      <c r="H567" s="108" t="s">
        <v>171</v>
      </c>
      <c r="I567" s="108" t="s">
        <v>171</v>
      </c>
    </row>
    <row r="568" spans="1:9" x14ac:dyDescent="0.25">
      <c r="A568" s="107">
        <v>564</v>
      </c>
      <c r="B568" s="107" t="s">
        <v>1813</v>
      </c>
      <c r="C568" s="107" t="s">
        <v>1814</v>
      </c>
      <c r="D568" s="107">
        <v>15</v>
      </c>
      <c r="E568" s="107" t="s">
        <v>1815</v>
      </c>
      <c r="F568" s="108" t="s">
        <v>170</v>
      </c>
      <c r="G568" s="108">
        <v>1</v>
      </c>
      <c r="H568" s="108" t="s">
        <v>171</v>
      </c>
      <c r="I568" s="108" t="s">
        <v>171</v>
      </c>
    </row>
    <row r="569" spans="1:9" x14ac:dyDescent="0.25">
      <c r="A569" s="107">
        <v>565</v>
      </c>
      <c r="B569" s="107" t="s">
        <v>1816</v>
      </c>
      <c r="C569" s="107" t="s">
        <v>1817</v>
      </c>
      <c r="D569" s="107">
        <v>15</v>
      </c>
      <c r="E569" s="107" t="s">
        <v>1818</v>
      </c>
      <c r="F569" s="108" t="s">
        <v>170</v>
      </c>
      <c r="G569" s="108">
        <v>1</v>
      </c>
      <c r="H569" s="108" t="s">
        <v>171</v>
      </c>
      <c r="I569" s="108" t="s">
        <v>171</v>
      </c>
    </row>
    <row r="570" spans="1:9" x14ac:dyDescent="0.25">
      <c r="A570" s="107">
        <v>566</v>
      </c>
      <c r="B570" s="107" t="s">
        <v>1819</v>
      </c>
      <c r="C570" s="107" t="s">
        <v>1820</v>
      </c>
      <c r="D570" s="107">
        <v>15</v>
      </c>
      <c r="E570" s="107" t="s">
        <v>1821</v>
      </c>
      <c r="F570" s="108" t="s">
        <v>170</v>
      </c>
      <c r="G570" s="108">
        <v>1</v>
      </c>
      <c r="H570" s="108" t="s">
        <v>171</v>
      </c>
      <c r="I570" s="108" t="s">
        <v>171</v>
      </c>
    </row>
    <row r="571" spans="1:9" x14ac:dyDescent="0.25">
      <c r="A571" s="107">
        <v>567</v>
      </c>
      <c r="B571" s="107" t="s">
        <v>1822</v>
      </c>
      <c r="C571" s="107" t="s">
        <v>1823</v>
      </c>
      <c r="D571" s="107">
        <v>15</v>
      </c>
      <c r="E571" s="107" t="s">
        <v>1824</v>
      </c>
      <c r="F571" s="108" t="s">
        <v>170</v>
      </c>
      <c r="G571" s="108">
        <v>1</v>
      </c>
      <c r="H571" s="108" t="s">
        <v>171</v>
      </c>
      <c r="I571" s="108" t="s">
        <v>171</v>
      </c>
    </row>
    <row r="572" spans="1:9" x14ac:dyDescent="0.25">
      <c r="A572" s="107">
        <v>568</v>
      </c>
      <c r="B572" s="107" t="s">
        <v>1825</v>
      </c>
      <c r="C572" s="107" t="s">
        <v>1826</v>
      </c>
      <c r="D572" s="107">
        <v>15</v>
      </c>
      <c r="E572" s="107" t="s">
        <v>1827</v>
      </c>
      <c r="F572" s="108" t="s">
        <v>170</v>
      </c>
      <c r="G572" s="108">
        <v>1</v>
      </c>
      <c r="H572" s="108" t="s">
        <v>171</v>
      </c>
      <c r="I572" s="108" t="s">
        <v>171</v>
      </c>
    </row>
    <row r="573" spans="1:9" x14ac:dyDescent="0.25">
      <c r="A573" s="107">
        <v>569</v>
      </c>
      <c r="B573" s="107" t="s">
        <v>1828</v>
      </c>
      <c r="C573" s="107" t="s">
        <v>1829</v>
      </c>
      <c r="D573" s="107">
        <v>15</v>
      </c>
      <c r="E573" s="107" t="s">
        <v>1830</v>
      </c>
      <c r="F573" s="108" t="s">
        <v>170</v>
      </c>
      <c r="G573" s="108">
        <v>1</v>
      </c>
      <c r="H573" s="108" t="s">
        <v>171</v>
      </c>
      <c r="I573" s="108" t="s">
        <v>171</v>
      </c>
    </row>
    <row r="574" spans="1:9" x14ac:dyDescent="0.25">
      <c r="A574" s="107">
        <v>570</v>
      </c>
      <c r="B574" s="107" t="s">
        <v>1831</v>
      </c>
      <c r="C574" s="107" t="s">
        <v>1832</v>
      </c>
      <c r="D574" s="107">
        <v>15</v>
      </c>
      <c r="E574" s="107" t="s">
        <v>1833</v>
      </c>
      <c r="F574" s="108" t="s">
        <v>170</v>
      </c>
      <c r="G574" s="108">
        <v>2</v>
      </c>
      <c r="H574" s="108" t="s">
        <v>171</v>
      </c>
      <c r="I574" s="108" t="s">
        <v>171</v>
      </c>
    </row>
    <row r="575" spans="1:9" x14ac:dyDescent="0.25">
      <c r="A575" s="107">
        <v>571</v>
      </c>
      <c r="B575" s="107" t="s">
        <v>1834</v>
      </c>
      <c r="C575" s="107" t="s">
        <v>1835</v>
      </c>
      <c r="D575" s="107">
        <v>15</v>
      </c>
      <c r="E575" s="107" t="s">
        <v>1836</v>
      </c>
      <c r="F575" s="108" t="s">
        <v>170</v>
      </c>
      <c r="G575" s="108">
        <v>1</v>
      </c>
      <c r="H575" s="108" t="s">
        <v>171</v>
      </c>
      <c r="I575" s="108" t="s">
        <v>171</v>
      </c>
    </row>
    <row r="576" spans="1:9" x14ac:dyDescent="0.25">
      <c r="A576" s="107">
        <v>572</v>
      </c>
      <c r="B576" s="107" t="s">
        <v>1837</v>
      </c>
      <c r="C576" s="107" t="s">
        <v>1838</v>
      </c>
      <c r="D576" s="107">
        <v>15</v>
      </c>
      <c r="E576" s="107" t="s">
        <v>1839</v>
      </c>
      <c r="F576" s="108" t="s">
        <v>170</v>
      </c>
      <c r="G576" s="108">
        <v>2</v>
      </c>
      <c r="H576" s="108" t="s">
        <v>171</v>
      </c>
      <c r="I576" s="108" t="s">
        <v>171</v>
      </c>
    </row>
    <row r="577" spans="1:9" x14ac:dyDescent="0.25">
      <c r="A577" s="107">
        <v>573</v>
      </c>
      <c r="B577" s="107" t="s">
        <v>1840</v>
      </c>
      <c r="C577" s="107" t="s">
        <v>1841</v>
      </c>
      <c r="D577" s="107">
        <v>15</v>
      </c>
      <c r="E577" s="107" t="s">
        <v>1842</v>
      </c>
      <c r="F577" s="108" t="s">
        <v>170</v>
      </c>
      <c r="G577" s="108">
        <v>1</v>
      </c>
      <c r="H577" s="108" t="s">
        <v>171</v>
      </c>
      <c r="I577" s="108" t="s">
        <v>171</v>
      </c>
    </row>
    <row r="578" spans="1:9" x14ac:dyDescent="0.25">
      <c r="A578" s="107">
        <v>574</v>
      </c>
      <c r="B578" s="107" t="s">
        <v>1843</v>
      </c>
      <c r="C578" s="107" t="s">
        <v>1841</v>
      </c>
      <c r="D578" s="107">
        <v>15</v>
      </c>
      <c r="E578" s="107" t="s">
        <v>1842</v>
      </c>
      <c r="F578" s="108" t="s">
        <v>170</v>
      </c>
      <c r="G578" s="108">
        <v>1</v>
      </c>
      <c r="H578" s="108" t="s">
        <v>171</v>
      </c>
      <c r="I578" s="108" t="s">
        <v>171</v>
      </c>
    </row>
    <row r="579" spans="1:9" x14ac:dyDescent="0.25">
      <c r="A579" s="107">
        <v>575</v>
      </c>
      <c r="B579" s="107" t="s">
        <v>1844</v>
      </c>
      <c r="C579" s="107" t="s">
        <v>1845</v>
      </c>
      <c r="D579" s="107">
        <v>5</v>
      </c>
      <c r="E579" s="107" t="s">
        <v>1846</v>
      </c>
      <c r="F579" s="108" t="s">
        <v>170</v>
      </c>
      <c r="G579" s="108">
        <v>1</v>
      </c>
      <c r="H579" s="108" t="s">
        <v>171</v>
      </c>
      <c r="I579" s="108" t="s">
        <v>171</v>
      </c>
    </row>
    <row r="580" spans="1:9" x14ac:dyDescent="0.25">
      <c r="A580" s="107">
        <v>576</v>
      </c>
      <c r="B580" s="107" t="s">
        <v>1847</v>
      </c>
      <c r="C580" s="107" t="s">
        <v>1848</v>
      </c>
      <c r="D580" s="107">
        <v>15</v>
      </c>
      <c r="E580" s="107" t="s">
        <v>1849</v>
      </c>
      <c r="F580" s="108" t="s">
        <v>170</v>
      </c>
      <c r="G580" s="108">
        <v>1</v>
      </c>
      <c r="H580" s="108" t="s">
        <v>171</v>
      </c>
      <c r="I580" s="108" t="s">
        <v>171</v>
      </c>
    </row>
    <row r="581" spans="1:9" x14ac:dyDescent="0.25">
      <c r="A581" s="107">
        <v>577</v>
      </c>
      <c r="B581" s="107" t="s">
        <v>1850</v>
      </c>
      <c r="C581" s="107" t="s">
        <v>1851</v>
      </c>
      <c r="D581" s="107">
        <v>5</v>
      </c>
      <c r="E581" s="107" t="s">
        <v>1852</v>
      </c>
      <c r="F581" s="108" t="s">
        <v>170</v>
      </c>
      <c r="G581" s="108">
        <v>1</v>
      </c>
      <c r="H581" s="108" t="s">
        <v>171</v>
      </c>
      <c r="I581" s="108" t="s">
        <v>171</v>
      </c>
    </row>
    <row r="582" spans="1:9" x14ac:dyDescent="0.25">
      <c r="A582" s="107">
        <v>578</v>
      </c>
      <c r="B582" s="107" t="s">
        <v>1853</v>
      </c>
      <c r="C582" s="107" t="s">
        <v>1854</v>
      </c>
      <c r="D582" s="107">
        <v>5</v>
      </c>
      <c r="E582" s="107" t="s">
        <v>1855</v>
      </c>
      <c r="F582" s="108" t="s">
        <v>170</v>
      </c>
      <c r="G582" s="108">
        <v>1</v>
      </c>
      <c r="H582" s="108" t="s">
        <v>171</v>
      </c>
      <c r="I582" s="108" t="s">
        <v>171</v>
      </c>
    </row>
    <row r="583" spans="1:9" x14ac:dyDescent="0.25">
      <c r="A583" s="107">
        <v>579</v>
      </c>
      <c r="B583" s="107" t="s">
        <v>1856</v>
      </c>
      <c r="C583" s="107" t="s">
        <v>1857</v>
      </c>
      <c r="D583" s="107">
        <v>15</v>
      </c>
      <c r="E583" s="107" t="s">
        <v>1858</v>
      </c>
      <c r="F583" s="108" t="s">
        <v>170</v>
      </c>
      <c r="G583" s="108">
        <v>1</v>
      </c>
      <c r="H583" s="108" t="s">
        <v>171</v>
      </c>
      <c r="I583" s="108" t="s">
        <v>171</v>
      </c>
    </row>
    <row r="584" spans="1:9" x14ac:dyDescent="0.25">
      <c r="A584" s="107">
        <v>580</v>
      </c>
      <c r="B584" s="107" t="s">
        <v>1859</v>
      </c>
      <c r="C584" s="107" t="s">
        <v>1860</v>
      </c>
      <c r="D584" s="107">
        <v>15</v>
      </c>
      <c r="E584" s="107" t="s">
        <v>1861</v>
      </c>
      <c r="F584" s="108" t="s">
        <v>170</v>
      </c>
      <c r="G584" s="108">
        <v>2</v>
      </c>
      <c r="H584" s="108" t="s">
        <v>171</v>
      </c>
      <c r="I584" s="108" t="s">
        <v>171</v>
      </c>
    </row>
    <row r="585" spans="1:9" x14ac:dyDescent="0.25">
      <c r="A585" s="107">
        <v>581</v>
      </c>
      <c r="B585" s="107" t="s">
        <v>1862</v>
      </c>
      <c r="C585" s="107" t="s">
        <v>1863</v>
      </c>
      <c r="D585" s="107">
        <v>5</v>
      </c>
      <c r="E585" s="107" t="s">
        <v>1830</v>
      </c>
      <c r="F585" s="108" t="s">
        <v>170</v>
      </c>
      <c r="G585" s="108">
        <v>1</v>
      </c>
      <c r="H585" s="108" t="s">
        <v>171</v>
      </c>
      <c r="I585" s="108" t="s">
        <v>171</v>
      </c>
    </row>
    <row r="586" spans="1:9" x14ac:dyDescent="0.25">
      <c r="A586" s="107">
        <v>582</v>
      </c>
      <c r="B586" s="107" t="s">
        <v>1864</v>
      </c>
      <c r="C586" s="107" t="s">
        <v>1865</v>
      </c>
      <c r="D586" s="107">
        <v>15</v>
      </c>
      <c r="E586" s="107" t="s">
        <v>1866</v>
      </c>
      <c r="F586" s="108" t="s">
        <v>170</v>
      </c>
      <c r="G586" s="108">
        <v>1</v>
      </c>
      <c r="H586" s="108" t="s">
        <v>171</v>
      </c>
      <c r="I586" s="108" t="s">
        <v>171</v>
      </c>
    </row>
    <row r="587" spans="1:9" x14ac:dyDescent="0.25">
      <c r="A587" s="107">
        <v>583</v>
      </c>
      <c r="B587" s="107" t="s">
        <v>1867</v>
      </c>
      <c r="C587" s="107" t="s">
        <v>1868</v>
      </c>
      <c r="D587" s="107">
        <v>5</v>
      </c>
      <c r="E587" s="107" t="s">
        <v>1869</v>
      </c>
      <c r="F587" s="108" t="s">
        <v>170</v>
      </c>
      <c r="G587" s="108">
        <v>1</v>
      </c>
      <c r="H587" s="108" t="s">
        <v>171</v>
      </c>
      <c r="I587" s="108" t="s">
        <v>171</v>
      </c>
    </row>
    <row r="588" spans="1:9" x14ac:dyDescent="0.25">
      <c r="A588" s="107">
        <v>584</v>
      </c>
      <c r="B588" s="107" t="s">
        <v>1870</v>
      </c>
      <c r="C588" s="107" t="s">
        <v>1871</v>
      </c>
      <c r="D588" s="107">
        <v>15</v>
      </c>
      <c r="E588" s="107" t="s">
        <v>1872</v>
      </c>
      <c r="F588" s="108" t="s">
        <v>170</v>
      </c>
      <c r="G588" s="108">
        <v>1</v>
      </c>
      <c r="H588" s="108" t="s">
        <v>171</v>
      </c>
      <c r="I588" s="108" t="s">
        <v>171</v>
      </c>
    </row>
    <row r="589" spans="1:9" x14ac:dyDescent="0.25">
      <c r="A589" s="107">
        <v>585</v>
      </c>
      <c r="B589" s="107" t="s">
        <v>1873</v>
      </c>
      <c r="C589" s="107" t="s">
        <v>1874</v>
      </c>
      <c r="D589" s="107">
        <v>15</v>
      </c>
      <c r="E589" s="107" t="s">
        <v>1875</v>
      </c>
      <c r="F589" s="108" t="s">
        <v>170</v>
      </c>
      <c r="G589" s="108">
        <v>1</v>
      </c>
      <c r="H589" s="108" t="s">
        <v>171</v>
      </c>
      <c r="I589" s="108" t="s">
        <v>171</v>
      </c>
    </row>
    <row r="590" spans="1:9" x14ac:dyDescent="0.25">
      <c r="A590" s="107">
        <v>586</v>
      </c>
      <c r="B590" s="107" t="s">
        <v>1876</v>
      </c>
      <c r="C590" s="107" t="s">
        <v>1877</v>
      </c>
      <c r="D590" s="107">
        <v>5</v>
      </c>
      <c r="E590" s="107" t="s">
        <v>1878</v>
      </c>
      <c r="F590" s="108" t="s">
        <v>170</v>
      </c>
      <c r="G590" s="108">
        <v>1</v>
      </c>
      <c r="H590" s="108" t="s">
        <v>171</v>
      </c>
      <c r="I590" s="108" t="s">
        <v>171</v>
      </c>
    </row>
    <row r="591" spans="1:9" x14ac:dyDescent="0.25">
      <c r="A591" s="107">
        <v>587</v>
      </c>
      <c r="B591" s="107" t="s">
        <v>1879</v>
      </c>
      <c r="C591" s="107" t="s">
        <v>1880</v>
      </c>
      <c r="D591" s="107">
        <v>15</v>
      </c>
      <c r="E591" s="107" t="s">
        <v>1881</v>
      </c>
      <c r="F591" s="108" t="s">
        <v>170</v>
      </c>
      <c r="G591" s="108">
        <v>1</v>
      </c>
      <c r="H591" s="108" t="s">
        <v>171</v>
      </c>
      <c r="I591" s="108" t="s">
        <v>171</v>
      </c>
    </row>
    <row r="592" spans="1:9" x14ac:dyDescent="0.25">
      <c r="A592" s="107">
        <v>588</v>
      </c>
      <c r="B592" s="107" t="s">
        <v>1882</v>
      </c>
      <c r="C592" s="107" t="s">
        <v>1883</v>
      </c>
      <c r="D592" s="107">
        <v>15</v>
      </c>
      <c r="E592" s="107" t="s">
        <v>1884</v>
      </c>
      <c r="F592" s="108" t="s">
        <v>170</v>
      </c>
      <c r="G592" s="108">
        <v>1</v>
      </c>
      <c r="H592" s="108" t="s">
        <v>171</v>
      </c>
      <c r="I592" s="108" t="s">
        <v>171</v>
      </c>
    </row>
    <row r="593" spans="1:9" x14ac:dyDescent="0.25">
      <c r="A593" s="107">
        <v>589</v>
      </c>
      <c r="B593" s="107" t="s">
        <v>1885</v>
      </c>
      <c r="C593" s="107" t="s">
        <v>1886</v>
      </c>
      <c r="D593" s="107">
        <v>5</v>
      </c>
      <c r="E593" s="107" t="s">
        <v>1887</v>
      </c>
      <c r="F593" s="108" t="s">
        <v>170</v>
      </c>
      <c r="G593" s="108">
        <v>1</v>
      </c>
      <c r="H593" s="108" t="s">
        <v>171</v>
      </c>
      <c r="I593" s="108" t="s">
        <v>171</v>
      </c>
    </row>
    <row r="594" spans="1:9" x14ac:dyDescent="0.25">
      <c r="A594" s="107">
        <v>590</v>
      </c>
      <c r="B594" s="107" t="s">
        <v>1888</v>
      </c>
      <c r="C594" s="107" t="s">
        <v>1889</v>
      </c>
      <c r="D594" s="107">
        <v>5</v>
      </c>
      <c r="E594" s="107" t="s">
        <v>1890</v>
      </c>
      <c r="F594" s="108" t="s">
        <v>170</v>
      </c>
      <c r="G594" s="108">
        <v>1</v>
      </c>
      <c r="H594" s="108" t="s">
        <v>171</v>
      </c>
      <c r="I594" s="108" t="s">
        <v>171</v>
      </c>
    </row>
    <row r="595" spans="1:9" x14ac:dyDescent="0.25">
      <c r="A595" s="107">
        <v>591</v>
      </c>
      <c r="B595" s="107" t="s">
        <v>1891</v>
      </c>
      <c r="C595" s="107" t="s">
        <v>1892</v>
      </c>
      <c r="D595" s="107">
        <v>5</v>
      </c>
      <c r="E595" s="107" t="s">
        <v>1893</v>
      </c>
      <c r="F595" s="108" t="s">
        <v>170</v>
      </c>
      <c r="G595" s="108">
        <v>1</v>
      </c>
      <c r="H595" s="108" t="s">
        <v>171</v>
      </c>
      <c r="I595" s="108" t="s">
        <v>171</v>
      </c>
    </row>
    <row r="596" spans="1:9" x14ac:dyDescent="0.25">
      <c r="A596" s="107">
        <v>592</v>
      </c>
      <c r="B596" s="107" t="s">
        <v>1894</v>
      </c>
      <c r="C596" s="107" t="s">
        <v>1895</v>
      </c>
      <c r="D596" s="107">
        <v>15</v>
      </c>
      <c r="E596" s="107" t="s">
        <v>1896</v>
      </c>
      <c r="F596" s="108" t="s">
        <v>170</v>
      </c>
      <c r="G596" s="108">
        <v>1</v>
      </c>
      <c r="H596" s="108" t="s">
        <v>171</v>
      </c>
      <c r="I596" s="108" t="s">
        <v>171</v>
      </c>
    </row>
    <row r="597" spans="1:9" x14ac:dyDescent="0.25">
      <c r="A597" s="107">
        <v>593</v>
      </c>
      <c r="B597" s="107" t="s">
        <v>1897</v>
      </c>
      <c r="C597" s="107" t="s">
        <v>1898</v>
      </c>
      <c r="D597" s="107">
        <v>5</v>
      </c>
      <c r="E597" s="107" t="s">
        <v>1899</v>
      </c>
      <c r="F597" s="108" t="s">
        <v>170</v>
      </c>
      <c r="G597" s="108">
        <v>1</v>
      </c>
      <c r="H597" s="108" t="s">
        <v>171</v>
      </c>
      <c r="I597" s="108" t="s">
        <v>171</v>
      </c>
    </row>
    <row r="598" spans="1:9" x14ac:dyDescent="0.25">
      <c r="A598" s="107">
        <v>594</v>
      </c>
      <c r="B598" s="107" t="s">
        <v>1900</v>
      </c>
      <c r="C598" s="107" t="s">
        <v>1901</v>
      </c>
      <c r="D598" s="107">
        <v>15</v>
      </c>
      <c r="E598" s="107" t="s">
        <v>1902</v>
      </c>
      <c r="F598" s="108" t="s">
        <v>170</v>
      </c>
      <c r="G598" s="108">
        <v>1</v>
      </c>
      <c r="H598" s="108" t="s">
        <v>171</v>
      </c>
      <c r="I598" s="108" t="s">
        <v>171</v>
      </c>
    </row>
    <row r="599" spans="1:9" x14ac:dyDescent="0.25">
      <c r="A599" s="107">
        <v>595</v>
      </c>
      <c r="B599" s="107" t="s">
        <v>1903</v>
      </c>
      <c r="C599" s="107" t="s">
        <v>1904</v>
      </c>
      <c r="D599" s="107">
        <v>5</v>
      </c>
      <c r="E599" s="107" t="s">
        <v>1905</v>
      </c>
      <c r="F599" s="108" t="s">
        <v>170</v>
      </c>
      <c r="G599" s="108">
        <v>1</v>
      </c>
      <c r="H599" s="108" t="s">
        <v>171</v>
      </c>
      <c r="I599" s="108" t="s">
        <v>171</v>
      </c>
    </row>
    <row r="600" spans="1:9" x14ac:dyDescent="0.25">
      <c r="A600" s="107">
        <v>596</v>
      </c>
      <c r="B600" s="107" t="s">
        <v>1906</v>
      </c>
      <c r="C600" s="107" t="s">
        <v>1907</v>
      </c>
      <c r="D600" s="107">
        <v>5</v>
      </c>
      <c r="E600" s="107" t="s">
        <v>1908</v>
      </c>
      <c r="F600" s="108" t="s">
        <v>170</v>
      </c>
      <c r="G600" s="108">
        <v>1</v>
      </c>
      <c r="H600" s="108" t="s">
        <v>171</v>
      </c>
      <c r="I600" s="108" t="s">
        <v>171</v>
      </c>
    </row>
    <row r="601" spans="1:9" x14ac:dyDescent="0.25">
      <c r="A601" s="107">
        <v>597</v>
      </c>
      <c r="B601" s="107" t="s">
        <v>1909</v>
      </c>
      <c r="C601" s="107" t="s">
        <v>1910</v>
      </c>
      <c r="D601" s="107">
        <v>5</v>
      </c>
      <c r="E601" s="107" t="s">
        <v>1911</v>
      </c>
      <c r="F601" s="108" t="s">
        <v>170</v>
      </c>
      <c r="G601" s="108">
        <v>1</v>
      </c>
      <c r="H601" s="108" t="s">
        <v>171</v>
      </c>
      <c r="I601" s="108" t="s">
        <v>171</v>
      </c>
    </row>
    <row r="602" spans="1:9" x14ac:dyDescent="0.25">
      <c r="A602" s="107">
        <v>598</v>
      </c>
      <c r="B602" s="107" t="s">
        <v>1912</v>
      </c>
      <c r="C602" s="107" t="s">
        <v>1913</v>
      </c>
      <c r="D602" s="107">
        <v>5</v>
      </c>
      <c r="E602" s="107" t="s">
        <v>1908</v>
      </c>
      <c r="F602" s="108" t="s">
        <v>170</v>
      </c>
      <c r="G602" s="108">
        <v>1</v>
      </c>
      <c r="H602" s="108" t="s">
        <v>171</v>
      </c>
      <c r="I602" s="108" t="s">
        <v>171</v>
      </c>
    </row>
    <row r="603" spans="1:9" x14ac:dyDescent="0.25">
      <c r="A603" s="107">
        <v>599</v>
      </c>
      <c r="B603" s="107" t="s">
        <v>1914</v>
      </c>
      <c r="C603" s="107" t="s">
        <v>1915</v>
      </c>
      <c r="D603" s="107">
        <v>15</v>
      </c>
      <c r="E603" s="107" t="s">
        <v>1916</v>
      </c>
      <c r="F603" s="108" t="s">
        <v>170</v>
      </c>
      <c r="G603" s="108">
        <v>1</v>
      </c>
      <c r="H603" s="108" t="s">
        <v>171</v>
      </c>
      <c r="I603" s="108" t="s">
        <v>171</v>
      </c>
    </row>
    <row r="604" spans="1:9" x14ac:dyDescent="0.25">
      <c r="A604" s="107">
        <v>600</v>
      </c>
      <c r="B604" s="107" t="s">
        <v>1917</v>
      </c>
      <c r="C604" s="107" t="s">
        <v>1918</v>
      </c>
      <c r="D604" s="107">
        <v>15</v>
      </c>
      <c r="E604" s="107" t="s">
        <v>1919</v>
      </c>
      <c r="F604" s="108" t="s">
        <v>170</v>
      </c>
      <c r="G604" s="108">
        <v>1</v>
      </c>
      <c r="H604" s="108" t="s">
        <v>171</v>
      </c>
      <c r="I604" s="108" t="s">
        <v>171</v>
      </c>
    </row>
    <row r="605" spans="1:9" x14ac:dyDescent="0.25">
      <c r="A605" s="107">
        <v>601</v>
      </c>
      <c r="B605" s="107" t="s">
        <v>1920</v>
      </c>
      <c r="C605" s="107" t="s">
        <v>1921</v>
      </c>
      <c r="D605" s="107">
        <v>15</v>
      </c>
      <c r="E605" s="107" t="s">
        <v>1922</v>
      </c>
      <c r="F605" s="108" t="s">
        <v>170</v>
      </c>
      <c r="G605" s="108">
        <v>1</v>
      </c>
      <c r="H605" s="108" t="s">
        <v>171</v>
      </c>
      <c r="I605" s="108" t="s">
        <v>171</v>
      </c>
    </row>
    <row r="606" spans="1:9" x14ac:dyDescent="0.25">
      <c r="A606" s="107">
        <v>602</v>
      </c>
      <c r="B606" s="107" t="s">
        <v>1923</v>
      </c>
      <c r="C606" s="107" t="s">
        <v>1924</v>
      </c>
      <c r="D606" s="107">
        <v>15</v>
      </c>
      <c r="E606" s="107" t="s">
        <v>1925</v>
      </c>
      <c r="F606" s="108" t="s">
        <v>170</v>
      </c>
      <c r="G606" s="108">
        <v>1</v>
      </c>
      <c r="H606" s="108" t="s">
        <v>171</v>
      </c>
      <c r="I606" s="108" t="s">
        <v>171</v>
      </c>
    </row>
    <row r="607" spans="1:9" x14ac:dyDescent="0.25">
      <c r="A607" s="107">
        <v>603</v>
      </c>
      <c r="B607" s="107" t="s">
        <v>1926</v>
      </c>
      <c r="C607" s="107" t="s">
        <v>1927</v>
      </c>
      <c r="D607" s="107">
        <v>15</v>
      </c>
      <c r="E607" s="107" t="s">
        <v>1928</v>
      </c>
      <c r="F607" s="108" t="s">
        <v>170</v>
      </c>
      <c r="G607" s="108">
        <v>1</v>
      </c>
      <c r="H607" s="108" t="s">
        <v>171</v>
      </c>
      <c r="I607" s="108" t="s">
        <v>171</v>
      </c>
    </row>
    <row r="608" spans="1:9" x14ac:dyDescent="0.25">
      <c r="A608" s="107">
        <v>604</v>
      </c>
      <c r="B608" s="107" t="s">
        <v>1929</v>
      </c>
      <c r="C608" s="107" t="s">
        <v>1930</v>
      </c>
      <c r="D608" s="107">
        <v>15</v>
      </c>
      <c r="E608" s="107" t="s">
        <v>1931</v>
      </c>
      <c r="F608" s="108" t="s">
        <v>170</v>
      </c>
      <c r="G608" s="108">
        <v>1</v>
      </c>
      <c r="H608" s="108" t="s">
        <v>171</v>
      </c>
      <c r="I608" s="108" t="s">
        <v>171</v>
      </c>
    </row>
    <row r="609" spans="1:9" x14ac:dyDescent="0.25">
      <c r="A609" s="107">
        <v>605</v>
      </c>
      <c r="B609" s="107" t="s">
        <v>1932</v>
      </c>
      <c r="C609" s="107" t="s">
        <v>1933</v>
      </c>
      <c r="D609" s="107">
        <v>5</v>
      </c>
      <c r="E609" s="107" t="s">
        <v>1934</v>
      </c>
      <c r="F609" s="108" t="s">
        <v>170</v>
      </c>
      <c r="G609" s="108">
        <v>1</v>
      </c>
      <c r="H609" s="108" t="s">
        <v>171</v>
      </c>
      <c r="I609" s="108" t="s">
        <v>171</v>
      </c>
    </row>
    <row r="610" spans="1:9" x14ac:dyDescent="0.25">
      <c r="A610" s="107">
        <v>606</v>
      </c>
      <c r="B610" s="107" t="s">
        <v>1935</v>
      </c>
      <c r="C610" s="107" t="s">
        <v>1936</v>
      </c>
      <c r="D610" s="107">
        <v>15</v>
      </c>
      <c r="E610" s="107" t="s">
        <v>1937</v>
      </c>
      <c r="F610" s="108" t="s">
        <v>170</v>
      </c>
      <c r="G610" s="108">
        <v>1</v>
      </c>
      <c r="H610" s="108" t="s">
        <v>171</v>
      </c>
      <c r="I610" s="108" t="s">
        <v>171</v>
      </c>
    </row>
    <row r="611" spans="1:9" x14ac:dyDescent="0.25">
      <c r="A611" s="107">
        <v>607</v>
      </c>
      <c r="B611" s="107" t="s">
        <v>1938</v>
      </c>
      <c r="C611" s="107" t="s">
        <v>1939</v>
      </c>
      <c r="D611" s="107">
        <v>15</v>
      </c>
      <c r="E611" s="107" t="s">
        <v>1937</v>
      </c>
      <c r="F611" s="108" t="s">
        <v>170</v>
      </c>
      <c r="G611" s="108">
        <v>1</v>
      </c>
      <c r="H611" s="108" t="s">
        <v>171</v>
      </c>
      <c r="I611" s="108" t="s">
        <v>171</v>
      </c>
    </row>
    <row r="612" spans="1:9" x14ac:dyDescent="0.25">
      <c r="A612" s="107">
        <v>608</v>
      </c>
      <c r="B612" s="107" t="s">
        <v>1940</v>
      </c>
      <c r="C612" s="107" t="s">
        <v>1941</v>
      </c>
      <c r="D612" s="107">
        <v>5</v>
      </c>
      <c r="E612" s="107" t="s">
        <v>1942</v>
      </c>
      <c r="F612" s="108" t="s">
        <v>170</v>
      </c>
      <c r="G612" s="108">
        <v>1</v>
      </c>
      <c r="H612" s="108" t="s">
        <v>171</v>
      </c>
      <c r="I612" s="108" t="s">
        <v>171</v>
      </c>
    </row>
    <row r="613" spans="1:9" x14ac:dyDescent="0.25">
      <c r="A613" s="107">
        <v>609</v>
      </c>
      <c r="B613" s="107" t="s">
        <v>1943</v>
      </c>
      <c r="C613" s="107" t="s">
        <v>1944</v>
      </c>
      <c r="D613" s="107">
        <v>15</v>
      </c>
      <c r="E613" s="107" t="s">
        <v>1945</v>
      </c>
      <c r="F613" s="108" t="s">
        <v>170</v>
      </c>
      <c r="G613" s="108">
        <v>1</v>
      </c>
      <c r="H613" s="108" t="s">
        <v>171</v>
      </c>
      <c r="I613" s="108" t="s">
        <v>171</v>
      </c>
    </row>
    <row r="614" spans="1:9" x14ac:dyDescent="0.25">
      <c r="A614" s="107">
        <v>610</v>
      </c>
      <c r="B614" s="107" t="s">
        <v>1946</v>
      </c>
      <c r="C614" s="107" t="s">
        <v>1947</v>
      </c>
      <c r="D614" s="107">
        <v>15</v>
      </c>
      <c r="E614" s="107" t="s">
        <v>1948</v>
      </c>
      <c r="F614" s="108" t="s">
        <v>170</v>
      </c>
      <c r="G614" s="108">
        <v>1</v>
      </c>
      <c r="H614" s="108" t="s">
        <v>171</v>
      </c>
      <c r="I614" s="108" t="s">
        <v>171</v>
      </c>
    </row>
    <row r="615" spans="1:9" x14ac:dyDescent="0.25">
      <c r="A615" s="107">
        <v>611</v>
      </c>
      <c r="B615" s="107" t="s">
        <v>1949</v>
      </c>
      <c r="C615" s="107" t="s">
        <v>1950</v>
      </c>
      <c r="D615" s="107">
        <v>15</v>
      </c>
      <c r="E615" s="107" t="s">
        <v>1945</v>
      </c>
      <c r="F615" s="108" t="s">
        <v>170</v>
      </c>
      <c r="G615" s="108">
        <v>1</v>
      </c>
      <c r="H615" s="108" t="s">
        <v>171</v>
      </c>
      <c r="I615" s="108" t="s">
        <v>171</v>
      </c>
    </row>
    <row r="616" spans="1:9" x14ac:dyDescent="0.25">
      <c r="A616" s="107">
        <v>612</v>
      </c>
      <c r="B616" s="107" t="s">
        <v>1951</v>
      </c>
      <c r="C616" s="107" t="s">
        <v>1952</v>
      </c>
      <c r="D616" s="107">
        <v>15</v>
      </c>
      <c r="E616" s="107" t="s">
        <v>1953</v>
      </c>
      <c r="F616" s="108" t="s">
        <v>170</v>
      </c>
      <c r="G616" s="108">
        <v>2</v>
      </c>
      <c r="H616" s="108" t="s">
        <v>171</v>
      </c>
      <c r="I616" s="108" t="s">
        <v>171</v>
      </c>
    </row>
    <row r="617" spans="1:9" x14ac:dyDescent="0.25">
      <c r="A617" s="107">
        <v>613</v>
      </c>
      <c r="B617" s="107" t="s">
        <v>1954</v>
      </c>
      <c r="C617" s="107" t="s">
        <v>1955</v>
      </c>
      <c r="D617" s="107">
        <v>15</v>
      </c>
      <c r="E617" s="107" t="s">
        <v>1956</v>
      </c>
      <c r="F617" s="108" t="s">
        <v>170</v>
      </c>
      <c r="G617" s="108">
        <v>2</v>
      </c>
      <c r="H617" s="108" t="s">
        <v>171</v>
      </c>
      <c r="I617" s="108" t="s">
        <v>171</v>
      </c>
    </row>
    <row r="618" spans="1:9" x14ac:dyDescent="0.25">
      <c r="A618" s="107">
        <v>614</v>
      </c>
      <c r="B618" s="107" t="s">
        <v>1957</v>
      </c>
      <c r="C618" s="107" t="s">
        <v>1958</v>
      </c>
      <c r="D618" s="107">
        <v>15</v>
      </c>
      <c r="E618" s="107" t="s">
        <v>1959</v>
      </c>
      <c r="F618" s="108" t="s">
        <v>170</v>
      </c>
      <c r="G618" s="108">
        <v>2</v>
      </c>
      <c r="H618" s="108" t="s">
        <v>171</v>
      </c>
      <c r="I618" s="108" t="s">
        <v>171</v>
      </c>
    </row>
    <row r="619" spans="1:9" x14ac:dyDescent="0.25">
      <c r="A619" s="107">
        <v>615</v>
      </c>
      <c r="B619" s="107" t="s">
        <v>1960</v>
      </c>
      <c r="C619" s="107" t="s">
        <v>1961</v>
      </c>
      <c r="D619" s="107">
        <v>15</v>
      </c>
      <c r="E619" s="107" t="s">
        <v>1962</v>
      </c>
      <c r="F619" s="108" t="s">
        <v>170</v>
      </c>
      <c r="G619" s="108">
        <v>1</v>
      </c>
      <c r="H619" s="108" t="s">
        <v>171</v>
      </c>
      <c r="I619" s="108" t="s">
        <v>171</v>
      </c>
    </row>
    <row r="620" spans="1:9" x14ac:dyDescent="0.25">
      <c r="A620" s="107">
        <v>616</v>
      </c>
      <c r="B620" s="107" t="s">
        <v>1963</v>
      </c>
      <c r="C620" s="107" t="s">
        <v>1964</v>
      </c>
      <c r="D620" s="107">
        <v>15</v>
      </c>
      <c r="E620" s="107" t="s">
        <v>1965</v>
      </c>
      <c r="F620" s="108" t="s">
        <v>170</v>
      </c>
      <c r="G620" s="108">
        <v>1</v>
      </c>
      <c r="H620" s="108" t="s">
        <v>171</v>
      </c>
      <c r="I620" s="108" t="s">
        <v>171</v>
      </c>
    </row>
    <row r="621" spans="1:9" x14ac:dyDescent="0.25">
      <c r="A621" s="107">
        <v>617</v>
      </c>
      <c r="B621" s="107" t="s">
        <v>1966</v>
      </c>
      <c r="C621" s="107" t="s">
        <v>1967</v>
      </c>
      <c r="D621" s="107">
        <v>15</v>
      </c>
      <c r="E621" s="107" t="s">
        <v>1968</v>
      </c>
      <c r="F621" s="108" t="s">
        <v>170</v>
      </c>
      <c r="G621" s="108">
        <v>2</v>
      </c>
      <c r="H621" s="108" t="s">
        <v>171</v>
      </c>
      <c r="I621" s="108" t="s">
        <v>171</v>
      </c>
    </row>
    <row r="622" spans="1:9" x14ac:dyDescent="0.25">
      <c r="A622" s="107">
        <v>618</v>
      </c>
      <c r="B622" s="107" t="s">
        <v>1969</v>
      </c>
      <c r="C622" s="107" t="s">
        <v>1970</v>
      </c>
      <c r="D622" s="107">
        <v>15</v>
      </c>
      <c r="E622" s="107" t="s">
        <v>1971</v>
      </c>
      <c r="F622" s="108" t="s">
        <v>170</v>
      </c>
      <c r="G622" s="108">
        <v>2</v>
      </c>
      <c r="H622" s="108" t="s">
        <v>171</v>
      </c>
      <c r="I622" s="108" t="s">
        <v>171</v>
      </c>
    </row>
    <row r="623" spans="1:9" x14ac:dyDescent="0.25">
      <c r="A623" s="107">
        <v>619</v>
      </c>
      <c r="B623" s="107" t="s">
        <v>1972</v>
      </c>
      <c r="C623" s="107" t="s">
        <v>1973</v>
      </c>
      <c r="D623" s="107">
        <v>15</v>
      </c>
      <c r="E623" s="107" t="s">
        <v>1974</v>
      </c>
      <c r="F623" s="108" t="s">
        <v>170</v>
      </c>
      <c r="G623" s="108">
        <v>1</v>
      </c>
      <c r="H623" s="108" t="s">
        <v>171</v>
      </c>
      <c r="I623" s="108" t="s">
        <v>171</v>
      </c>
    </row>
    <row r="624" spans="1:9" x14ac:dyDescent="0.25">
      <c r="A624" s="107">
        <v>620</v>
      </c>
      <c r="B624" s="107" t="s">
        <v>1975</v>
      </c>
      <c r="C624" s="107" t="s">
        <v>1976</v>
      </c>
      <c r="D624" s="107">
        <v>1</v>
      </c>
      <c r="E624" s="107" t="s">
        <v>1977</v>
      </c>
      <c r="F624" s="108" t="s">
        <v>170</v>
      </c>
      <c r="G624" s="108">
        <v>1</v>
      </c>
      <c r="H624" s="108" t="s">
        <v>171</v>
      </c>
      <c r="I624" s="108" t="s">
        <v>171</v>
      </c>
    </row>
    <row r="625" spans="1:9" x14ac:dyDescent="0.25">
      <c r="A625" s="107">
        <v>621</v>
      </c>
      <c r="B625" s="107" t="s">
        <v>1978</v>
      </c>
      <c r="C625" s="107" t="s">
        <v>1979</v>
      </c>
      <c r="D625" s="107">
        <v>15</v>
      </c>
      <c r="E625" s="107" t="s">
        <v>1980</v>
      </c>
      <c r="F625" s="108" t="s">
        <v>170</v>
      </c>
      <c r="G625" s="108">
        <v>2</v>
      </c>
      <c r="H625" s="108" t="s">
        <v>171</v>
      </c>
      <c r="I625" s="108" t="s">
        <v>171</v>
      </c>
    </row>
    <row r="626" spans="1:9" x14ac:dyDescent="0.25">
      <c r="A626" s="107">
        <v>622</v>
      </c>
      <c r="B626" s="107" t="s">
        <v>1981</v>
      </c>
      <c r="C626" s="107" t="s">
        <v>1982</v>
      </c>
      <c r="D626" s="107">
        <v>5</v>
      </c>
      <c r="E626" s="107" t="s">
        <v>1983</v>
      </c>
      <c r="F626" s="108" t="s">
        <v>170</v>
      </c>
      <c r="G626" s="108">
        <v>2</v>
      </c>
      <c r="H626" s="108" t="s">
        <v>171</v>
      </c>
      <c r="I626" s="108" t="s">
        <v>171</v>
      </c>
    </row>
    <row r="627" spans="1:9" x14ac:dyDescent="0.25">
      <c r="A627" s="107">
        <v>623</v>
      </c>
      <c r="B627" s="107" t="s">
        <v>1984</v>
      </c>
      <c r="C627" s="107" t="s">
        <v>1985</v>
      </c>
      <c r="D627" s="107">
        <v>15</v>
      </c>
      <c r="E627" s="107" t="s">
        <v>1986</v>
      </c>
      <c r="F627" s="108" t="s">
        <v>170</v>
      </c>
      <c r="G627" s="108">
        <v>1</v>
      </c>
      <c r="H627" s="108" t="s">
        <v>171</v>
      </c>
      <c r="I627" s="108" t="s">
        <v>171</v>
      </c>
    </row>
    <row r="628" spans="1:9" x14ac:dyDescent="0.25">
      <c r="A628" s="107">
        <v>624</v>
      </c>
      <c r="B628" s="107" t="s">
        <v>1987</v>
      </c>
      <c r="C628" s="107" t="s">
        <v>1988</v>
      </c>
      <c r="D628" s="107">
        <v>15</v>
      </c>
      <c r="E628" s="107" t="s">
        <v>1989</v>
      </c>
      <c r="F628" s="108" t="s">
        <v>170</v>
      </c>
      <c r="G628" s="108">
        <v>1</v>
      </c>
      <c r="H628" s="108" t="s">
        <v>171</v>
      </c>
      <c r="I628" s="108" t="s">
        <v>171</v>
      </c>
    </row>
    <row r="629" spans="1:9" x14ac:dyDescent="0.25">
      <c r="A629" s="107">
        <v>625</v>
      </c>
      <c r="B629" s="107" t="s">
        <v>1990</v>
      </c>
      <c r="C629" s="107" t="s">
        <v>1991</v>
      </c>
      <c r="D629" s="107">
        <v>15</v>
      </c>
      <c r="E629" s="107" t="s">
        <v>1992</v>
      </c>
      <c r="F629" s="108" t="s">
        <v>170</v>
      </c>
      <c r="G629" s="108">
        <v>1</v>
      </c>
      <c r="H629" s="108" t="s">
        <v>171</v>
      </c>
      <c r="I629" s="108" t="s">
        <v>171</v>
      </c>
    </row>
    <row r="630" spans="1:9" x14ac:dyDescent="0.25">
      <c r="A630" s="107">
        <v>626</v>
      </c>
      <c r="B630" s="107" t="s">
        <v>1993</v>
      </c>
      <c r="C630" s="107" t="s">
        <v>1994</v>
      </c>
      <c r="D630" s="107">
        <v>2</v>
      </c>
      <c r="E630" s="107" t="s">
        <v>1995</v>
      </c>
      <c r="F630" s="108" t="s">
        <v>170</v>
      </c>
      <c r="G630" s="108">
        <v>1</v>
      </c>
      <c r="H630" s="108" t="s">
        <v>171</v>
      </c>
      <c r="I630" s="108" t="s">
        <v>171</v>
      </c>
    </row>
    <row r="631" spans="1:9" x14ac:dyDescent="0.25">
      <c r="A631" s="107">
        <v>627</v>
      </c>
      <c r="B631" s="107" t="s">
        <v>1996</v>
      </c>
      <c r="C631" s="107" t="s">
        <v>1997</v>
      </c>
      <c r="D631" s="107">
        <v>15</v>
      </c>
      <c r="E631" s="107" t="s">
        <v>1998</v>
      </c>
      <c r="F631" s="108" t="s">
        <v>170</v>
      </c>
      <c r="G631" s="108">
        <v>1</v>
      </c>
      <c r="H631" s="108" t="s">
        <v>171</v>
      </c>
      <c r="I631" s="108" t="s">
        <v>171</v>
      </c>
    </row>
    <row r="632" spans="1:9" x14ac:dyDescent="0.25">
      <c r="A632" s="107">
        <v>628</v>
      </c>
      <c r="B632" s="107" t="s">
        <v>1999</v>
      </c>
      <c r="C632" s="107" t="s">
        <v>2000</v>
      </c>
      <c r="D632" s="107">
        <v>5</v>
      </c>
      <c r="E632" s="107" t="s">
        <v>2001</v>
      </c>
      <c r="F632" s="108" t="s">
        <v>170</v>
      </c>
      <c r="G632" s="108">
        <v>1</v>
      </c>
      <c r="H632" s="108" t="s">
        <v>171</v>
      </c>
      <c r="I632" s="108" t="s">
        <v>171</v>
      </c>
    </row>
    <row r="633" spans="1:9" x14ac:dyDescent="0.25">
      <c r="A633" s="107">
        <v>629</v>
      </c>
      <c r="B633" s="107" t="s">
        <v>2002</v>
      </c>
      <c r="C633" s="107" t="s">
        <v>2003</v>
      </c>
      <c r="D633" s="107">
        <v>15</v>
      </c>
      <c r="E633" s="107" t="s">
        <v>2004</v>
      </c>
      <c r="F633" s="108" t="s">
        <v>170</v>
      </c>
      <c r="G633" s="108">
        <v>1</v>
      </c>
      <c r="H633" s="108" t="s">
        <v>171</v>
      </c>
      <c r="I633" s="108" t="s">
        <v>171</v>
      </c>
    </row>
    <row r="634" spans="1:9" x14ac:dyDescent="0.25">
      <c r="A634" s="107">
        <v>630</v>
      </c>
      <c r="B634" s="107" t="s">
        <v>2005</v>
      </c>
      <c r="C634" s="107" t="s">
        <v>2006</v>
      </c>
      <c r="D634" s="107">
        <v>5</v>
      </c>
      <c r="E634" s="107" t="s">
        <v>2007</v>
      </c>
      <c r="F634" s="108" t="s">
        <v>170</v>
      </c>
      <c r="G634" s="108">
        <v>1</v>
      </c>
      <c r="H634" s="108" t="s">
        <v>171</v>
      </c>
      <c r="I634" s="108" t="s">
        <v>171</v>
      </c>
    </row>
    <row r="635" spans="1:9" x14ac:dyDescent="0.25">
      <c r="A635" s="107">
        <v>631</v>
      </c>
      <c r="B635" s="107" t="s">
        <v>2008</v>
      </c>
      <c r="C635" s="107" t="s">
        <v>2009</v>
      </c>
      <c r="D635" s="107">
        <v>5</v>
      </c>
      <c r="E635" s="107" t="s">
        <v>2010</v>
      </c>
      <c r="F635" s="108" t="s">
        <v>170</v>
      </c>
      <c r="G635" s="108">
        <v>1</v>
      </c>
      <c r="H635" s="108" t="s">
        <v>171</v>
      </c>
      <c r="I635" s="108" t="s">
        <v>171</v>
      </c>
    </row>
    <row r="636" spans="1:9" x14ac:dyDescent="0.25">
      <c r="A636" s="107">
        <v>632</v>
      </c>
      <c r="B636" s="107" t="s">
        <v>2011</v>
      </c>
      <c r="C636" s="107" t="s">
        <v>2012</v>
      </c>
      <c r="D636" s="107">
        <v>15</v>
      </c>
      <c r="E636" s="107" t="s">
        <v>2013</v>
      </c>
      <c r="F636" s="108" t="s">
        <v>170</v>
      </c>
      <c r="G636" s="108">
        <v>1</v>
      </c>
      <c r="H636" s="108" t="s">
        <v>171</v>
      </c>
      <c r="I636" s="108" t="s">
        <v>171</v>
      </c>
    </row>
    <row r="637" spans="1:9" x14ac:dyDescent="0.25">
      <c r="A637" s="107">
        <v>633</v>
      </c>
      <c r="B637" s="107" t="s">
        <v>2014</v>
      </c>
      <c r="C637" s="107" t="s">
        <v>2015</v>
      </c>
      <c r="D637" s="107">
        <v>15</v>
      </c>
      <c r="E637" s="107" t="s">
        <v>2016</v>
      </c>
      <c r="F637" s="108" t="s">
        <v>170</v>
      </c>
      <c r="G637" s="108">
        <v>1</v>
      </c>
      <c r="H637" s="108" t="s">
        <v>171</v>
      </c>
      <c r="I637" s="108" t="s">
        <v>171</v>
      </c>
    </row>
    <row r="638" spans="1:9" x14ac:dyDescent="0.25">
      <c r="A638" s="107">
        <v>634</v>
      </c>
      <c r="B638" s="107" t="s">
        <v>2017</v>
      </c>
      <c r="C638" s="107" t="s">
        <v>2018</v>
      </c>
      <c r="D638" s="107">
        <v>15</v>
      </c>
      <c r="E638" s="107" t="s">
        <v>2019</v>
      </c>
      <c r="F638" s="108" t="s">
        <v>170</v>
      </c>
      <c r="G638" s="108">
        <v>1</v>
      </c>
      <c r="H638" s="108" t="s">
        <v>183</v>
      </c>
      <c r="I638" s="108" t="s">
        <v>195</v>
      </c>
    </row>
    <row r="639" spans="1:9" x14ac:dyDescent="0.25">
      <c r="A639" s="107">
        <v>635</v>
      </c>
      <c r="B639" s="107" t="s">
        <v>2020</v>
      </c>
      <c r="C639" s="107" t="s">
        <v>2021</v>
      </c>
      <c r="D639" s="107">
        <v>10</v>
      </c>
      <c r="E639" s="107" t="s">
        <v>2022</v>
      </c>
      <c r="F639" s="108" t="s">
        <v>170</v>
      </c>
      <c r="G639" s="108">
        <v>2</v>
      </c>
      <c r="H639" s="108" t="s">
        <v>171</v>
      </c>
      <c r="I639" s="108" t="s">
        <v>171</v>
      </c>
    </row>
    <row r="640" spans="1:9" x14ac:dyDescent="0.25">
      <c r="A640" s="107">
        <v>636</v>
      </c>
      <c r="B640" s="107" t="s">
        <v>2023</v>
      </c>
      <c r="C640" s="107" t="s">
        <v>2024</v>
      </c>
      <c r="D640" s="107">
        <v>15</v>
      </c>
      <c r="E640" s="107" t="s">
        <v>2025</v>
      </c>
      <c r="F640" s="108" t="s">
        <v>170</v>
      </c>
      <c r="G640" s="108">
        <v>2</v>
      </c>
      <c r="H640" s="108" t="s">
        <v>171</v>
      </c>
      <c r="I640" s="108" t="s">
        <v>171</v>
      </c>
    </row>
    <row r="641" spans="1:9" x14ac:dyDescent="0.25">
      <c r="A641" s="107">
        <v>637</v>
      </c>
      <c r="B641" s="107" t="s">
        <v>2026</v>
      </c>
      <c r="C641" s="107" t="s">
        <v>2027</v>
      </c>
      <c r="D641" s="107">
        <v>15</v>
      </c>
      <c r="E641" s="107" t="s">
        <v>2028</v>
      </c>
      <c r="F641" s="108" t="s">
        <v>170</v>
      </c>
      <c r="G641" s="108">
        <v>2</v>
      </c>
      <c r="H641" s="108" t="s">
        <v>183</v>
      </c>
      <c r="I641" s="108" t="s">
        <v>195</v>
      </c>
    </row>
    <row r="642" spans="1:9" x14ac:dyDescent="0.25">
      <c r="A642" s="107">
        <v>638</v>
      </c>
      <c r="B642" s="107" t="s">
        <v>2029</v>
      </c>
      <c r="C642" s="107" t="s">
        <v>2030</v>
      </c>
      <c r="D642" s="107">
        <v>15</v>
      </c>
      <c r="E642" s="107" t="s">
        <v>2031</v>
      </c>
      <c r="F642" s="108" t="s">
        <v>170</v>
      </c>
      <c r="G642" s="108">
        <v>2</v>
      </c>
      <c r="H642" s="108" t="s">
        <v>171</v>
      </c>
      <c r="I642" s="108" t="s">
        <v>171</v>
      </c>
    </row>
    <row r="643" spans="1:9" x14ac:dyDescent="0.25">
      <c r="A643" s="107">
        <v>639</v>
      </c>
      <c r="B643" s="107" t="s">
        <v>2032</v>
      </c>
      <c r="C643" s="107" t="s">
        <v>2033</v>
      </c>
      <c r="D643" s="107">
        <v>15</v>
      </c>
      <c r="E643" s="107" t="s">
        <v>2034</v>
      </c>
      <c r="F643" s="108" t="s">
        <v>170</v>
      </c>
      <c r="G643" s="108">
        <v>2</v>
      </c>
      <c r="H643" s="108" t="s">
        <v>171</v>
      </c>
      <c r="I643" s="108" t="s">
        <v>171</v>
      </c>
    </row>
    <row r="644" spans="1:9" x14ac:dyDescent="0.25">
      <c r="A644" s="107">
        <v>640</v>
      </c>
      <c r="B644" s="107" t="s">
        <v>2035</v>
      </c>
      <c r="C644" s="107" t="s">
        <v>2036</v>
      </c>
      <c r="D644" s="107">
        <v>15</v>
      </c>
      <c r="E644" s="107" t="s">
        <v>2037</v>
      </c>
      <c r="F644" s="108" t="s">
        <v>170</v>
      </c>
      <c r="G644" s="108">
        <v>2</v>
      </c>
      <c r="H644" s="108" t="s">
        <v>183</v>
      </c>
      <c r="I644" s="108" t="s">
        <v>195</v>
      </c>
    </row>
    <row r="645" spans="1:9" x14ac:dyDescent="0.25">
      <c r="A645" s="107">
        <v>641</v>
      </c>
      <c r="B645" s="107" t="s">
        <v>2038</v>
      </c>
      <c r="C645" s="107" t="s">
        <v>2039</v>
      </c>
      <c r="D645" s="107">
        <v>15</v>
      </c>
      <c r="E645" s="107" t="s">
        <v>2040</v>
      </c>
      <c r="F645" s="108" t="s">
        <v>170</v>
      </c>
      <c r="G645" s="108">
        <v>2</v>
      </c>
      <c r="H645" s="108" t="s">
        <v>183</v>
      </c>
      <c r="I645" s="108" t="s">
        <v>195</v>
      </c>
    </row>
    <row r="646" spans="1:9" x14ac:dyDescent="0.25">
      <c r="A646" s="107">
        <v>642</v>
      </c>
      <c r="B646" s="107" t="s">
        <v>2041</v>
      </c>
      <c r="C646" s="107" t="s">
        <v>2042</v>
      </c>
      <c r="D646" s="107">
        <v>15</v>
      </c>
      <c r="E646" s="107" t="s">
        <v>2043</v>
      </c>
      <c r="F646" s="108" t="s">
        <v>170</v>
      </c>
      <c r="G646" s="108">
        <v>2</v>
      </c>
      <c r="H646" s="108" t="s">
        <v>183</v>
      </c>
      <c r="I646" s="108" t="s">
        <v>195</v>
      </c>
    </row>
    <row r="647" spans="1:9" x14ac:dyDescent="0.25">
      <c r="A647" s="107">
        <v>643</v>
      </c>
      <c r="B647" s="107" t="s">
        <v>2044</v>
      </c>
      <c r="C647" s="107" t="s">
        <v>2045</v>
      </c>
      <c r="D647" s="107">
        <v>15</v>
      </c>
      <c r="E647" s="107" t="s">
        <v>2046</v>
      </c>
      <c r="F647" s="108" t="s">
        <v>170</v>
      </c>
      <c r="G647" s="108">
        <v>1</v>
      </c>
      <c r="H647" s="108" t="s">
        <v>171</v>
      </c>
      <c r="I647" s="108" t="s">
        <v>171</v>
      </c>
    </row>
    <row r="648" spans="1:9" x14ac:dyDescent="0.25">
      <c r="A648" s="107">
        <v>644</v>
      </c>
      <c r="B648" s="107" t="s">
        <v>2047</v>
      </c>
      <c r="C648" s="107" t="s">
        <v>2048</v>
      </c>
      <c r="D648" s="107">
        <v>15</v>
      </c>
      <c r="E648" s="107" t="s">
        <v>2049</v>
      </c>
      <c r="F648" s="108" t="s">
        <v>170</v>
      </c>
      <c r="G648" s="108">
        <v>1</v>
      </c>
      <c r="H648" s="108" t="s">
        <v>171</v>
      </c>
      <c r="I648" s="108" t="s">
        <v>171</v>
      </c>
    </row>
    <row r="649" spans="1:9" x14ac:dyDescent="0.25">
      <c r="A649" s="107">
        <v>645</v>
      </c>
      <c r="B649" s="107" t="s">
        <v>2050</v>
      </c>
      <c r="C649" s="107" t="s">
        <v>2051</v>
      </c>
      <c r="D649" s="107">
        <v>15</v>
      </c>
      <c r="E649" s="107" t="s">
        <v>2052</v>
      </c>
      <c r="F649" s="108" t="s">
        <v>170</v>
      </c>
      <c r="G649" s="108">
        <v>1</v>
      </c>
      <c r="H649" s="108" t="s">
        <v>171</v>
      </c>
      <c r="I649" s="108" t="s">
        <v>171</v>
      </c>
    </row>
    <row r="650" spans="1:9" x14ac:dyDescent="0.25">
      <c r="A650" s="107">
        <v>646</v>
      </c>
      <c r="B650" s="107" t="s">
        <v>2053</v>
      </c>
      <c r="C650" s="107" t="s">
        <v>2054</v>
      </c>
      <c r="D650" s="107">
        <v>15</v>
      </c>
      <c r="E650" s="107" t="s">
        <v>2055</v>
      </c>
      <c r="F650" s="108" t="s">
        <v>170</v>
      </c>
      <c r="G650" s="108">
        <v>1</v>
      </c>
      <c r="H650" s="108" t="s">
        <v>171</v>
      </c>
      <c r="I650" s="108" t="s">
        <v>171</v>
      </c>
    </row>
    <row r="651" spans="1:9" x14ac:dyDescent="0.25">
      <c r="A651" s="107">
        <v>647</v>
      </c>
      <c r="B651" s="107" t="s">
        <v>2056</v>
      </c>
      <c r="C651" s="107" t="s">
        <v>2057</v>
      </c>
      <c r="D651" s="107">
        <v>15</v>
      </c>
      <c r="E651" s="107" t="s">
        <v>2058</v>
      </c>
      <c r="F651" s="108" t="s">
        <v>170</v>
      </c>
      <c r="G651" s="108">
        <v>1</v>
      </c>
      <c r="H651" s="108" t="s">
        <v>171</v>
      </c>
      <c r="I651" s="108" t="s">
        <v>171</v>
      </c>
    </row>
    <row r="652" spans="1:9" x14ac:dyDescent="0.25">
      <c r="A652" s="107">
        <v>648</v>
      </c>
      <c r="B652" s="107" t="s">
        <v>2059</v>
      </c>
      <c r="C652" s="107" t="s">
        <v>2060</v>
      </c>
      <c r="D652" s="107">
        <v>15</v>
      </c>
      <c r="E652" s="107" t="s">
        <v>2061</v>
      </c>
      <c r="F652" s="108" t="s">
        <v>170</v>
      </c>
      <c r="G652" s="108">
        <v>1</v>
      </c>
      <c r="H652" s="108" t="s">
        <v>171</v>
      </c>
      <c r="I652" s="108" t="s">
        <v>171</v>
      </c>
    </row>
    <row r="653" spans="1:9" x14ac:dyDescent="0.25">
      <c r="A653" s="107">
        <v>649</v>
      </c>
      <c r="B653" s="107" t="s">
        <v>2062</v>
      </c>
      <c r="C653" s="107" t="s">
        <v>2063</v>
      </c>
      <c r="D653" s="107">
        <v>15</v>
      </c>
      <c r="E653" s="107" t="s">
        <v>2064</v>
      </c>
      <c r="F653" s="108" t="s">
        <v>170</v>
      </c>
      <c r="G653" s="108">
        <v>1</v>
      </c>
      <c r="H653" s="108" t="s">
        <v>171</v>
      </c>
      <c r="I653" s="108" t="s">
        <v>171</v>
      </c>
    </row>
    <row r="654" spans="1:9" x14ac:dyDescent="0.25">
      <c r="A654" s="107">
        <v>650</v>
      </c>
      <c r="B654" s="107" t="s">
        <v>2065</v>
      </c>
      <c r="C654" s="107" t="s">
        <v>2066</v>
      </c>
      <c r="D654" s="107">
        <v>15</v>
      </c>
      <c r="E654" s="107" t="s">
        <v>2067</v>
      </c>
      <c r="F654" s="108" t="s">
        <v>170</v>
      </c>
      <c r="G654" s="108">
        <v>1</v>
      </c>
      <c r="H654" s="108" t="s">
        <v>171</v>
      </c>
      <c r="I654" s="108" t="s">
        <v>171</v>
      </c>
    </row>
    <row r="655" spans="1:9" x14ac:dyDescent="0.25">
      <c r="A655" s="107">
        <v>651</v>
      </c>
      <c r="B655" s="107" t="s">
        <v>2068</v>
      </c>
      <c r="C655" s="107" t="s">
        <v>2069</v>
      </c>
      <c r="D655" s="107">
        <v>15</v>
      </c>
      <c r="E655" s="107" t="s">
        <v>2070</v>
      </c>
      <c r="F655" s="108" t="s">
        <v>170</v>
      </c>
      <c r="G655" s="108">
        <v>1</v>
      </c>
      <c r="H655" s="108" t="s">
        <v>171</v>
      </c>
      <c r="I655" s="108" t="s">
        <v>171</v>
      </c>
    </row>
    <row r="656" spans="1:9" x14ac:dyDescent="0.25">
      <c r="A656" s="107">
        <v>652</v>
      </c>
      <c r="B656" s="107" t="s">
        <v>2071</v>
      </c>
      <c r="C656" s="107" t="s">
        <v>2072</v>
      </c>
      <c r="D656" s="107">
        <v>15</v>
      </c>
      <c r="E656" s="107" t="s">
        <v>2073</v>
      </c>
      <c r="F656" s="108" t="s">
        <v>170</v>
      </c>
      <c r="G656" s="108">
        <v>1</v>
      </c>
      <c r="H656" s="108" t="s">
        <v>171</v>
      </c>
      <c r="I656" s="108" t="s">
        <v>171</v>
      </c>
    </row>
    <row r="657" spans="1:9" x14ac:dyDescent="0.25">
      <c r="A657" s="107">
        <v>653</v>
      </c>
      <c r="B657" s="107" t="s">
        <v>2074</v>
      </c>
      <c r="C657" s="107" t="s">
        <v>2075</v>
      </c>
      <c r="D657" s="107">
        <v>6</v>
      </c>
      <c r="E657" s="107" t="s">
        <v>2076</v>
      </c>
      <c r="F657" s="108" t="s">
        <v>170</v>
      </c>
      <c r="G657" s="108">
        <v>1</v>
      </c>
      <c r="H657" s="108" t="s">
        <v>171</v>
      </c>
      <c r="I657" s="108" t="s">
        <v>171</v>
      </c>
    </row>
    <row r="658" spans="1:9" x14ac:dyDescent="0.25">
      <c r="A658" s="107">
        <v>654</v>
      </c>
      <c r="B658" s="107" t="s">
        <v>2077</v>
      </c>
      <c r="C658" s="107" t="s">
        <v>2078</v>
      </c>
      <c r="D658" s="107">
        <v>15</v>
      </c>
      <c r="E658" s="107" t="s">
        <v>2079</v>
      </c>
      <c r="F658" s="108" t="s">
        <v>170</v>
      </c>
      <c r="G658" s="108">
        <v>1</v>
      </c>
      <c r="H658" s="108" t="s">
        <v>171</v>
      </c>
      <c r="I658" s="108" t="s">
        <v>171</v>
      </c>
    </row>
    <row r="659" spans="1:9" x14ac:dyDescent="0.25">
      <c r="A659" s="107">
        <v>655</v>
      </c>
      <c r="B659" s="107" t="s">
        <v>2080</v>
      </c>
      <c r="C659" s="107" t="s">
        <v>2081</v>
      </c>
      <c r="D659" s="107">
        <v>15</v>
      </c>
      <c r="E659" s="107" t="s">
        <v>2082</v>
      </c>
      <c r="F659" s="108" t="s">
        <v>170</v>
      </c>
      <c r="G659" s="108">
        <v>1</v>
      </c>
      <c r="H659" s="108" t="s">
        <v>171</v>
      </c>
      <c r="I659" s="108" t="s">
        <v>171</v>
      </c>
    </row>
    <row r="660" spans="1:9" x14ac:dyDescent="0.25">
      <c r="A660" s="107">
        <v>656</v>
      </c>
      <c r="B660" s="107" t="s">
        <v>2083</v>
      </c>
      <c r="C660" s="107" t="s">
        <v>2084</v>
      </c>
      <c r="D660" s="107">
        <v>10</v>
      </c>
      <c r="E660" s="107" t="s">
        <v>2085</v>
      </c>
      <c r="F660" s="108" t="s">
        <v>170</v>
      </c>
      <c r="G660" s="108">
        <v>1</v>
      </c>
      <c r="H660" s="108" t="s">
        <v>171</v>
      </c>
      <c r="I660" s="108" t="s">
        <v>171</v>
      </c>
    </row>
    <row r="661" spans="1:9" x14ac:dyDescent="0.25">
      <c r="A661" s="107">
        <v>657</v>
      </c>
      <c r="B661" s="107" t="s">
        <v>2086</v>
      </c>
      <c r="C661" s="107" t="s">
        <v>2087</v>
      </c>
      <c r="D661" s="107">
        <v>10</v>
      </c>
      <c r="E661" s="107" t="s">
        <v>2088</v>
      </c>
      <c r="F661" s="108" t="s">
        <v>170</v>
      </c>
      <c r="G661" s="108">
        <v>1</v>
      </c>
      <c r="H661" s="108" t="s">
        <v>171</v>
      </c>
      <c r="I661" s="108" t="s">
        <v>171</v>
      </c>
    </row>
    <row r="662" spans="1:9" x14ac:dyDescent="0.25">
      <c r="A662" s="107">
        <v>658</v>
      </c>
      <c r="B662" s="107" t="s">
        <v>2089</v>
      </c>
      <c r="C662" s="107" t="s">
        <v>2090</v>
      </c>
      <c r="D662" s="107">
        <v>5</v>
      </c>
      <c r="E662" s="107" t="s">
        <v>2091</v>
      </c>
      <c r="F662" s="108" t="s">
        <v>170</v>
      </c>
      <c r="G662" s="108">
        <v>1</v>
      </c>
      <c r="H662" s="108" t="s">
        <v>171</v>
      </c>
      <c r="I662" s="108" t="s">
        <v>171</v>
      </c>
    </row>
    <row r="663" spans="1:9" x14ac:dyDescent="0.25">
      <c r="A663" s="107">
        <v>659</v>
      </c>
      <c r="B663" s="107" t="s">
        <v>2092</v>
      </c>
      <c r="C663" s="107" t="s">
        <v>2093</v>
      </c>
      <c r="D663" s="107">
        <v>15</v>
      </c>
      <c r="E663" s="107" t="s">
        <v>2094</v>
      </c>
      <c r="F663" s="108" t="s">
        <v>170</v>
      </c>
      <c r="G663" s="108">
        <v>1</v>
      </c>
      <c r="H663" s="108" t="s">
        <v>171</v>
      </c>
      <c r="I663" s="108" t="s">
        <v>171</v>
      </c>
    </row>
    <row r="664" spans="1:9" x14ac:dyDescent="0.25">
      <c r="A664" s="107">
        <v>660</v>
      </c>
      <c r="B664" s="107" t="s">
        <v>2095</v>
      </c>
      <c r="C664" s="107" t="s">
        <v>2096</v>
      </c>
      <c r="D664" s="107">
        <v>15</v>
      </c>
      <c r="E664" s="107" t="s">
        <v>2097</v>
      </c>
      <c r="F664" s="108" t="s">
        <v>170</v>
      </c>
      <c r="G664" s="108">
        <v>1</v>
      </c>
      <c r="H664" s="108" t="s">
        <v>171</v>
      </c>
      <c r="I664" s="108" t="s">
        <v>171</v>
      </c>
    </row>
    <row r="665" spans="1:9" x14ac:dyDescent="0.25">
      <c r="A665" s="107">
        <v>661</v>
      </c>
      <c r="B665" s="107" t="s">
        <v>2098</v>
      </c>
      <c r="C665" s="107" t="s">
        <v>2099</v>
      </c>
      <c r="D665" s="107">
        <v>10</v>
      </c>
      <c r="E665" s="107" t="s">
        <v>2100</v>
      </c>
      <c r="F665" s="108" t="s">
        <v>170</v>
      </c>
      <c r="G665" s="108">
        <v>1</v>
      </c>
      <c r="H665" s="108" t="s">
        <v>171</v>
      </c>
      <c r="I665" s="108" t="s">
        <v>171</v>
      </c>
    </row>
    <row r="666" spans="1:9" x14ac:dyDescent="0.25">
      <c r="A666" s="107">
        <v>662</v>
      </c>
      <c r="B666" s="107" t="s">
        <v>2101</v>
      </c>
      <c r="C666" s="107" t="s">
        <v>2102</v>
      </c>
      <c r="D666" s="107">
        <v>15</v>
      </c>
      <c r="E666" s="107" t="s">
        <v>2103</v>
      </c>
      <c r="F666" s="108" t="s">
        <v>170</v>
      </c>
      <c r="G666" s="108">
        <v>1</v>
      </c>
      <c r="H666" s="108" t="s">
        <v>171</v>
      </c>
      <c r="I666" s="108" t="s">
        <v>171</v>
      </c>
    </row>
    <row r="667" spans="1:9" x14ac:dyDescent="0.25">
      <c r="A667" s="107">
        <v>663</v>
      </c>
      <c r="B667" s="107" t="s">
        <v>2104</v>
      </c>
      <c r="C667" s="107" t="s">
        <v>2105</v>
      </c>
      <c r="D667" s="107">
        <v>15</v>
      </c>
      <c r="E667" s="107" t="s">
        <v>2106</v>
      </c>
      <c r="F667" s="108" t="s">
        <v>170</v>
      </c>
      <c r="G667" s="108">
        <v>1</v>
      </c>
      <c r="H667" s="108" t="s">
        <v>171</v>
      </c>
      <c r="I667" s="108" t="s">
        <v>171</v>
      </c>
    </row>
    <row r="668" spans="1:9" x14ac:dyDescent="0.25">
      <c r="A668" s="107">
        <v>664</v>
      </c>
      <c r="B668" s="107" t="s">
        <v>2107</v>
      </c>
      <c r="C668" s="107" t="s">
        <v>2108</v>
      </c>
      <c r="D668" s="107">
        <v>10</v>
      </c>
      <c r="E668" s="107" t="s">
        <v>2109</v>
      </c>
      <c r="F668" s="108" t="s">
        <v>170</v>
      </c>
      <c r="G668" s="108">
        <v>1</v>
      </c>
      <c r="H668" s="108" t="s">
        <v>171</v>
      </c>
      <c r="I668" s="108" t="s">
        <v>171</v>
      </c>
    </row>
    <row r="669" spans="1:9" x14ac:dyDescent="0.25">
      <c r="A669" s="107">
        <v>665</v>
      </c>
      <c r="B669" s="107" t="s">
        <v>2110</v>
      </c>
      <c r="C669" s="107" t="s">
        <v>2111</v>
      </c>
      <c r="D669" s="107">
        <v>15</v>
      </c>
      <c r="E669" s="107" t="s">
        <v>2112</v>
      </c>
      <c r="F669" s="108" t="s">
        <v>170</v>
      </c>
      <c r="G669" s="108">
        <v>1</v>
      </c>
      <c r="H669" s="108" t="s">
        <v>171</v>
      </c>
      <c r="I669" s="108" t="s">
        <v>171</v>
      </c>
    </row>
    <row r="670" spans="1:9" x14ac:dyDescent="0.25">
      <c r="A670" s="107">
        <v>666</v>
      </c>
      <c r="B670" s="107" t="s">
        <v>2113</v>
      </c>
      <c r="C670" s="107" t="s">
        <v>2114</v>
      </c>
      <c r="D670" s="107">
        <v>15</v>
      </c>
      <c r="E670" s="107" t="s">
        <v>2115</v>
      </c>
      <c r="F670" s="108" t="s">
        <v>170</v>
      </c>
      <c r="G670" s="108">
        <v>1</v>
      </c>
      <c r="H670" s="108" t="s">
        <v>171</v>
      </c>
      <c r="I670" s="108" t="s">
        <v>171</v>
      </c>
    </row>
    <row r="671" spans="1:9" x14ac:dyDescent="0.25">
      <c r="A671" s="107">
        <v>667</v>
      </c>
      <c r="B671" s="107" t="s">
        <v>2116</v>
      </c>
      <c r="C671" s="107" t="s">
        <v>2117</v>
      </c>
      <c r="D671" s="107">
        <v>10</v>
      </c>
      <c r="E671" s="107" t="s">
        <v>2118</v>
      </c>
      <c r="F671" s="108" t="s">
        <v>170</v>
      </c>
      <c r="G671" s="108">
        <v>1</v>
      </c>
      <c r="H671" s="108" t="s">
        <v>171</v>
      </c>
      <c r="I671" s="108" t="s">
        <v>171</v>
      </c>
    </row>
    <row r="672" spans="1:9" x14ac:dyDescent="0.25">
      <c r="A672" s="107">
        <v>668</v>
      </c>
      <c r="B672" s="107" t="s">
        <v>2119</v>
      </c>
      <c r="C672" s="107" t="s">
        <v>2120</v>
      </c>
      <c r="D672" s="107">
        <v>15</v>
      </c>
      <c r="E672" s="107" t="s">
        <v>2121</v>
      </c>
      <c r="F672" s="108" t="s">
        <v>170</v>
      </c>
      <c r="G672" s="108">
        <v>1</v>
      </c>
      <c r="H672" s="108" t="s">
        <v>171</v>
      </c>
      <c r="I672" s="108" t="s">
        <v>171</v>
      </c>
    </row>
    <row r="673" spans="1:9" x14ac:dyDescent="0.25">
      <c r="A673" s="107">
        <v>669</v>
      </c>
      <c r="B673" s="107" t="s">
        <v>2122</v>
      </c>
      <c r="C673" s="107" t="s">
        <v>2123</v>
      </c>
      <c r="D673" s="107">
        <v>15</v>
      </c>
      <c r="E673" s="107" t="s">
        <v>2124</v>
      </c>
      <c r="F673" s="108" t="s">
        <v>170</v>
      </c>
      <c r="G673" s="108">
        <v>1</v>
      </c>
      <c r="H673" s="108" t="s">
        <v>171</v>
      </c>
      <c r="I673" s="108" t="s">
        <v>171</v>
      </c>
    </row>
    <row r="674" spans="1:9" x14ac:dyDescent="0.25">
      <c r="A674" s="107">
        <v>670</v>
      </c>
      <c r="B674" s="107" t="s">
        <v>2125</v>
      </c>
      <c r="C674" s="107" t="s">
        <v>2126</v>
      </c>
      <c r="D674" s="107">
        <v>10</v>
      </c>
      <c r="E674" s="107" t="s">
        <v>2088</v>
      </c>
      <c r="F674" s="108" t="s">
        <v>170</v>
      </c>
      <c r="G674" s="108">
        <v>1</v>
      </c>
      <c r="H674" s="108" t="s">
        <v>171</v>
      </c>
      <c r="I674" s="108" t="s">
        <v>171</v>
      </c>
    </row>
    <row r="675" spans="1:9" x14ac:dyDescent="0.25">
      <c r="A675" s="107">
        <v>671</v>
      </c>
      <c r="B675" s="107" t="s">
        <v>2127</v>
      </c>
      <c r="C675" s="107" t="s">
        <v>2128</v>
      </c>
      <c r="D675" s="107">
        <v>15</v>
      </c>
      <c r="E675" s="107" t="s">
        <v>2129</v>
      </c>
      <c r="F675" s="108" t="s">
        <v>170</v>
      </c>
      <c r="G675" s="108">
        <v>1</v>
      </c>
      <c r="H675" s="108" t="s">
        <v>171</v>
      </c>
      <c r="I675" s="108" t="s">
        <v>171</v>
      </c>
    </row>
    <row r="676" spans="1:9" x14ac:dyDescent="0.25">
      <c r="A676" s="107">
        <v>672</v>
      </c>
      <c r="B676" s="107" t="s">
        <v>2130</v>
      </c>
      <c r="C676" s="107" t="s">
        <v>2131</v>
      </c>
      <c r="D676" s="107">
        <v>15</v>
      </c>
      <c r="E676" s="107" t="s">
        <v>2132</v>
      </c>
      <c r="F676" s="108" t="s">
        <v>170</v>
      </c>
      <c r="G676" s="108">
        <v>1</v>
      </c>
      <c r="H676" s="108" t="s">
        <v>171</v>
      </c>
      <c r="I676" s="108" t="s">
        <v>171</v>
      </c>
    </row>
    <row r="677" spans="1:9" x14ac:dyDescent="0.25">
      <c r="A677" s="107">
        <v>673</v>
      </c>
      <c r="B677" s="107" t="s">
        <v>2133</v>
      </c>
      <c r="C677" s="107" t="s">
        <v>2134</v>
      </c>
      <c r="D677" s="107">
        <v>15</v>
      </c>
      <c r="E677" s="107" t="s">
        <v>2135</v>
      </c>
      <c r="F677" s="108" t="s">
        <v>170</v>
      </c>
      <c r="G677" s="108">
        <v>1</v>
      </c>
      <c r="H677" s="108" t="s">
        <v>171</v>
      </c>
      <c r="I677" s="108" t="s">
        <v>171</v>
      </c>
    </row>
    <row r="678" spans="1:9" x14ac:dyDescent="0.25">
      <c r="A678" s="107">
        <v>674</v>
      </c>
      <c r="B678" s="107" t="s">
        <v>2136</v>
      </c>
      <c r="C678" s="107" t="s">
        <v>2137</v>
      </c>
      <c r="D678" s="107">
        <v>3</v>
      </c>
      <c r="E678" s="107" t="s">
        <v>2138</v>
      </c>
      <c r="F678" s="108" t="s">
        <v>170</v>
      </c>
      <c r="G678" s="108">
        <v>1</v>
      </c>
      <c r="H678" s="108" t="s">
        <v>171</v>
      </c>
      <c r="I678" s="108" t="s">
        <v>171</v>
      </c>
    </row>
    <row r="679" spans="1:9" x14ac:dyDescent="0.25">
      <c r="A679" s="107">
        <v>675</v>
      </c>
      <c r="B679" s="107" t="s">
        <v>2139</v>
      </c>
      <c r="C679" s="107" t="s">
        <v>2140</v>
      </c>
      <c r="D679" s="107">
        <v>15</v>
      </c>
      <c r="E679" s="107" t="s">
        <v>2141</v>
      </c>
      <c r="F679" s="108" t="s">
        <v>170</v>
      </c>
      <c r="G679" s="108">
        <v>1</v>
      </c>
      <c r="H679" s="108" t="s">
        <v>171</v>
      </c>
      <c r="I679" s="108" t="s">
        <v>171</v>
      </c>
    </row>
    <row r="680" spans="1:9" x14ac:dyDescent="0.25">
      <c r="A680" s="107">
        <v>676</v>
      </c>
      <c r="B680" s="107" t="s">
        <v>2142</v>
      </c>
      <c r="C680" s="107" t="s">
        <v>2143</v>
      </c>
      <c r="D680" s="107">
        <v>15</v>
      </c>
      <c r="E680" s="107" t="s">
        <v>2144</v>
      </c>
      <c r="F680" s="108" t="s">
        <v>170</v>
      </c>
      <c r="G680" s="108">
        <v>1</v>
      </c>
      <c r="H680" s="108" t="s">
        <v>171</v>
      </c>
      <c r="I680" s="108" t="s">
        <v>171</v>
      </c>
    </row>
    <row r="681" spans="1:9" x14ac:dyDescent="0.25">
      <c r="A681" s="107">
        <v>677</v>
      </c>
      <c r="B681" s="107" t="s">
        <v>2145</v>
      </c>
      <c r="C681" s="107" t="s">
        <v>2146</v>
      </c>
      <c r="D681" s="107">
        <v>15</v>
      </c>
      <c r="E681" s="107" t="s">
        <v>2147</v>
      </c>
      <c r="F681" s="108" t="s">
        <v>170</v>
      </c>
      <c r="G681" s="108">
        <v>1</v>
      </c>
      <c r="H681" s="108" t="s">
        <v>171</v>
      </c>
      <c r="I681" s="108" t="s">
        <v>171</v>
      </c>
    </row>
    <row r="682" spans="1:9" x14ac:dyDescent="0.25">
      <c r="A682" s="107">
        <v>678</v>
      </c>
      <c r="B682" s="107" t="s">
        <v>2148</v>
      </c>
      <c r="C682" s="107" t="s">
        <v>2149</v>
      </c>
      <c r="D682" s="107">
        <v>5</v>
      </c>
      <c r="E682" s="107" t="s">
        <v>2150</v>
      </c>
      <c r="F682" s="108" t="s">
        <v>170</v>
      </c>
      <c r="G682" s="108">
        <v>1</v>
      </c>
      <c r="H682" s="108" t="s">
        <v>171</v>
      </c>
      <c r="I682" s="108" t="s">
        <v>171</v>
      </c>
    </row>
    <row r="683" spans="1:9" x14ac:dyDescent="0.25">
      <c r="A683" s="107">
        <v>679</v>
      </c>
      <c r="B683" s="107" t="s">
        <v>2151</v>
      </c>
      <c r="C683" s="107" t="s">
        <v>2152</v>
      </c>
      <c r="D683" s="107">
        <v>15</v>
      </c>
      <c r="E683" s="107" t="s">
        <v>2153</v>
      </c>
      <c r="F683" s="108" t="s">
        <v>170</v>
      </c>
      <c r="G683" s="108">
        <v>1</v>
      </c>
      <c r="H683" s="108" t="s">
        <v>171</v>
      </c>
      <c r="I683" s="108" t="s">
        <v>171</v>
      </c>
    </row>
    <row r="684" spans="1:9" x14ac:dyDescent="0.25">
      <c r="A684" s="107">
        <v>680</v>
      </c>
      <c r="B684" s="107" t="s">
        <v>2154</v>
      </c>
      <c r="C684" s="107" t="s">
        <v>2155</v>
      </c>
      <c r="D684" s="107">
        <v>15</v>
      </c>
      <c r="E684" s="107" t="s">
        <v>2156</v>
      </c>
      <c r="F684" s="108" t="s">
        <v>170</v>
      </c>
      <c r="G684" s="108">
        <v>1</v>
      </c>
      <c r="H684" s="108" t="s">
        <v>171</v>
      </c>
      <c r="I684" s="108" t="s">
        <v>171</v>
      </c>
    </row>
    <row r="685" spans="1:9" x14ac:dyDescent="0.25">
      <c r="A685" s="107">
        <v>681</v>
      </c>
      <c r="B685" s="107" t="s">
        <v>2157</v>
      </c>
      <c r="C685" s="107" t="s">
        <v>2158</v>
      </c>
      <c r="D685" s="107">
        <v>15</v>
      </c>
      <c r="E685" s="107" t="s">
        <v>2159</v>
      </c>
      <c r="F685" s="108" t="s">
        <v>170</v>
      </c>
      <c r="G685" s="108">
        <v>1</v>
      </c>
      <c r="H685" s="108" t="s">
        <v>171</v>
      </c>
      <c r="I685" s="108" t="s">
        <v>171</v>
      </c>
    </row>
    <row r="686" spans="1:9" x14ac:dyDescent="0.25">
      <c r="A686" s="107">
        <v>682</v>
      </c>
      <c r="B686" s="107" t="s">
        <v>2160</v>
      </c>
      <c r="C686" s="107" t="s">
        <v>2161</v>
      </c>
      <c r="D686" s="107">
        <v>15</v>
      </c>
      <c r="E686" s="107" t="s">
        <v>2162</v>
      </c>
      <c r="F686" s="108" t="s">
        <v>170</v>
      </c>
      <c r="G686" s="108">
        <v>1</v>
      </c>
      <c r="H686" s="108" t="s">
        <v>171</v>
      </c>
      <c r="I686" s="108" t="s">
        <v>171</v>
      </c>
    </row>
    <row r="687" spans="1:9" x14ac:dyDescent="0.25">
      <c r="A687" s="107">
        <v>683</v>
      </c>
      <c r="B687" s="107" t="s">
        <v>2163</v>
      </c>
      <c r="C687" s="107" t="s">
        <v>2164</v>
      </c>
      <c r="D687" s="107">
        <v>15</v>
      </c>
      <c r="E687" s="107" t="s">
        <v>2165</v>
      </c>
      <c r="F687" s="108" t="s">
        <v>170</v>
      </c>
      <c r="G687" s="108">
        <v>1</v>
      </c>
      <c r="H687" s="108" t="s">
        <v>171</v>
      </c>
      <c r="I687" s="108" t="s">
        <v>171</v>
      </c>
    </row>
    <row r="688" spans="1:9" x14ac:dyDescent="0.25">
      <c r="A688" s="107">
        <v>684</v>
      </c>
      <c r="B688" s="107" t="s">
        <v>2166</v>
      </c>
      <c r="C688" s="107" t="s">
        <v>2167</v>
      </c>
      <c r="D688" s="107">
        <v>15</v>
      </c>
      <c r="E688" s="107" t="s">
        <v>2168</v>
      </c>
      <c r="F688" s="108" t="s">
        <v>170</v>
      </c>
      <c r="G688" s="108">
        <v>1</v>
      </c>
      <c r="H688" s="108" t="s">
        <v>171</v>
      </c>
      <c r="I688" s="108" t="s">
        <v>171</v>
      </c>
    </row>
    <row r="689" spans="1:9" x14ac:dyDescent="0.25">
      <c r="A689" s="107">
        <v>685</v>
      </c>
      <c r="B689" s="107" t="s">
        <v>2169</v>
      </c>
      <c r="C689" s="107" t="s">
        <v>2170</v>
      </c>
      <c r="D689" s="107">
        <v>15</v>
      </c>
      <c r="E689" s="107" t="s">
        <v>2171</v>
      </c>
      <c r="F689" s="108" t="s">
        <v>170</v>
      </c>
      <c r="G689" s="108">
        <v>1</v>
      </c>
      <c r="H689" s="108" t="s">
        <v>171</v>
      </c>
      <c r="I689" s="108" t="s">
        <v>171</v>
      </c>
    </row>
    <row r="690" spans="1:9" x14ac:dyDescent="0.25">
      <c r="A690" s="107">
        <v>686</v>
      </c>
      <c r="B690" s="107" t="s">
        <v>2172</v>
      </c>
      <c r="C690" s="107" t="s">
        <v>2173</v>
      </c>
      <c r="D690" s="107">
        <v>15</v>
      </c>
      <c r="E690" s="107" t="s">
        <v>2174</v>
      </c>
      <c r="F690" s="108" t="s">
        <v>170</v>
      </c>
      <c r="G690" s="108">
        <v>1</v>
      </c>
      <c r="H690" s="108" t="s">
        <v>171</v>
      </c>
      <c r="I690" s="108" t="s">
        <v>171</v>
      </c>
    </row>
    <row r="691" spans="1:9" x14ac:dyDescent="0.25">
      <c r="A691" s="107">
        <v>687</v>
      </c>
      <c r="B691" s="107" t="s">
        <v>2175</v>
      </c>
      <c r="C691" s="107" t="s">
        <v>2176</v>
      </c>
      <c r="D691" s="107">
        <v>15</v>
      </c>
      <c r="E691" s="107" t="s">
        <v>2177</v>
      </c>
      <c r="F691" s="108" t="s">
        <v>170</v>
      </c>
      <c r="G691" s="108">
        <v>1</v>
      </c>
      <c r="H691" s="108" t="s">
        <v>171</v>
      </c>
      <c r="I691" s="108" t="s">
        <v>171</v>
      </c>
    </row>
    <row r="692" spans="1:9" x14ac:dyDescent="0.25">
      <c r="A692" s="107">
        <v>688</v>
      </c>
      <c r="B692" s="107" t="s">
        <v>2178</v>
      </c>
      <c r="C692" s="107" t="s">
        <v>2179</v>
      </c>
      <c r="D692" s="107">
        <v>10</v>
      </c>
      <c r="E692" s="107" t="s">
        <v>2180</v>
      </c>
      <c r="F692" s="108" t="s">
        <v>170</v>
      </c>
      <c r="G692" s="108">
        <v>1</v>
      </c>
      <c r="H692" s="108" t="s">
        <v>171</v>
      </c>
      <c r="I692" s="108" t="s">
        <v>171</v>
      </c>
    </row>
    <row r="693" spans="1:9" x14ac:dyDescent="0.25">
      <c r="A693" s="107">
        <v>689</v>
      </c>
      <c r="B693" s="107" t="s">
        <v>2181</v>
      </c>
      <c r="C693" s="107" t="s">
        <v>2182</v>
      </c>
      <c r="D693" s="107">
        <v>15</v>
      </c>
      <c r="E693" s="107" t="s">
        <v>2183</v>
      </c>
      <c r="F693" s="108" t="s">
        <v>170</v>
      </c>
      <c r="G693" s="108">
        <v>1</v>
      </c>
      <c r="H693" s="108" t="s">
        <v>171</v>
      </c>
      <c r="I693" s="108" t="s">
        <v>171</v>
      </c>
    </row>
    <row r="694" spans="1:9" x14ac:dyDescent="0.25">
      <c r="A694" s="107">
        <v>690</v>
      </c>
      <c r="B694" s="107" t="s">
        <v>2184</v>
      </c>
      <c r="C694" s="107" t="s">
        <v>2185</v>
      </c>
      <c r="D694" s="107">
        <v>15</v>
      </c>
      <c r="E694" s="107" t="s">
        <v>2186</v>
      </c>
      <c r="F694" s="108" t="s">
        <v>170</v>
      </c>
      <c r="G694" s="108">
        <v>1</v>
      </c>
      <c r="H694" s="108" t="s">
        <v>171</v>
      </c>
      <c r="I694" s="108" t="s">
        <v>171</v>
      </c>
    </row>
    <row r="695" spans="1:9" x14ac:dyDescent="0.25">
      <c r="A695" s="107">
        <v>691</v>
      </c>
      <c r="B695" s="107" t="s">
        <v>2187</v>
      </c>
      <c r="C695" s="107" t="s">
        <v>2188</v>
      </c>
      <c r="D695" s="107">
        <v>15</v>
      </c>
      <c r="E695" s="107" t="s">
        <v>2189</v>
      </c>
      <c r="F695" s="108" t="s">
        <v>170</v>
      </c>
      <c r="G695" s="108">
        <v>1</v>
      </c>
      <c r="H695" s="108" t="s">
        <v>171</v>
      </c>
      <c r="I695" s="108" t="s">
        <v>171</v>
      </c>
    </row>
    <row r="696" spans="1:9" x14ac:dyDescent="0.25">
      <c r="A696" s="107">
        <v>692</v>
      </c>
      <c r="B696" s="107" t="s">
        <v>2190</v>
      </c>
      <c r="C696" s="107" t="s">
        <v>2191</v>
      </c>
      <c r="D696" s="107">
        <v>15</v>
      </c>
      <c r="E696" s="107" t="s">
        <v>2192</v>
      </c>
      <c r="F696" s="108" t="s">
        <v>170</v>
      </c>
      <c r="G696" s="108">
        <v>1</v>
      </c>
      <c r="H696" s="108" t="s">
        <v>171</v>
      </c>
      <c r="I696" s="108" t="s">
        <v>171</v>
      </c>
    </row>
    <row r="697" spans="1:9" x14ac:dyDescent="0.25">
      <c r="A697" s="107">
        <v>693</v>
      </c>
      <c r="B697" s="107" t="s">
        <v>2193</v>
      </c>
      <c r="C697" s="107" t="s">
        <v>2194</v>
      </c>
      <c r="D697" s="107">
        <v>15</v>
      </c>
      <c r="E697" s="107" t="s">
        <v>2195</v>
      </c>
      <c r="F697" s="108" t="s">
        <v>170</v>
      </c>
      <c r="G697" s="108">
        <v>1</v>
      </c>
      <c r="H697" s="108" t="s">
        <v>171</v>
      </c>
      <c r="I697" s="108" t="s">
        <v>171</v>
      </c>
    </row>
    <row r="698" spans="1:9" x14ac:dyDescent="0.25">
      <c r="A698" s="107">
        <v>694</v>
      </c>
      <c r="B698" s="107" t="s">
        <v>2196</v>
      </c>
      <c r="C698" s="107" t="s">
        <v>2197</v>
      </c>
      <c r="D698" s="107">
        <v>15</v>
      </c>
      <c r="E698" s="107" t="s">
        <v>2198</v>
      </c>
      <c r="F698" s="108" t="s">
        <v>170</v>
      </c>
      <c r="G698" s="108">
        <v>1</v>
      </c>
      <c r="H698" s="108" t="s">
        <v>171</v>
      </c>
      <c r="I698" s="108" t="s">
        <v>171</v>
      </c>
    </row>
    <row r="699" spans="1:9" x14ac:dyDescent="0.25">
      <c r="A699" s="107">
        <v>695</v>
      </c>
      <c r="B699" s="107" t="s">
        <v>2199</v>
      </c>
      <c r="C699" s="107" t="s">
        <v>2200</v>
      </c>
      <c r="D699" s="107">
        <v>10</v>
      </c>
      <c r="E699" s="107" t="s">
        <v>2201</v>
      </c>
      <c r="F699" s="108" t="s">
        <v>170</v>
      </c>
      <c r="G699" s="108">
        <v>1</v>
      </c>
      <c r="H699" s="108" t="s">
        <v>171</v>
      </c>
      <c r="I699" s="108" t="s">
        <v>171</v>
      </c>
    </row>
    <row r="700" spans="1:9" x14ac:dyDescent="0.25">
      <c r="A700" s="107">
        <v>696</v>
      </c>
      <c r="B700" s="107" t="s">
        <v>2202</v>
      </c>
      <c r="C700" s="107" t="s">
        <v>2203</v>
      </c>
      <c r="D700" s="107">
        <v>15</v>
      </c>
      <c r="E700" s="107" t="s">
        <v>2204</v>
      </c>
      <c r="F700" s="108" t="s">
        <v>170</v>
      </c>
      <c r="G700" s="108">
        <v>1</v>
      </c>
      <c r="H700" s="108" t="s">
        <v>171</v>
      </c>
      <c r="I700" s="108" t="s">
        <v>171</v>
      </c>
    </row>
    <row r="701" spans="1:9" x14ac:dyDescent="0.25">
      <c r="A701" s="107">
        <v>697</v>
      </c>
      <c r="B701" s="107" t="s">
        <v>2205</v>
      </c>
      <c r="C701" s="107" t="s">
        <v>2206</v>
      </c>
      <c r="D701" s="107">
        <v>15</v>
      </c>
      <c r="E701" s="107" t="s">
        <v>2207</v>
      </c>
      <c r="F701" s="108" t="s">
        <v>170</v>
      </c>
      <c r="G701" s="108">
        <v>1</v>
      </c>
      <c r="H701" s="108" t="s">
        <v>171</v>
      </c>
      <c r="I701" s="108" t="s">
        <v>171</v>
      </c>
    </row>
    <row r="702" spans="1:9" x14ac:dyDescent="0.25">
      <c r="A702" s="107">
        <v>698</v>
      </c>
      <c r="B702" s="107" t="s">
        <v>2208</v>
      </c>
      <c r="C702" s="107" t="s">
        <v>2209</v>
      </c>
      <c r="D702" s="107">
        <v>15</v>
      </c>
      <c r="E702" s="107" t="s">
        <v>2210</v>
      </c>
      <c r="F702" s="108" t="s">
        <v>170</v>
      </c>
      <c r="G702" s="108">
        <v>1</v>
      </c>
      <c r="H702" s="108" t="s">
        <v>171</v>
      </c>
      <c r="I702" s="108" t="s">
        <v>171</v>
      </c>
    </row>
    <row r="703" spans="1:9" x14ac:dyDescent="0.25">
      <c r="A703" s="107">
        <v>699</v>
      </c>
      <c r="B703" s="107" t="s">
        <v>2211</v>
      </c>
      <c r="C703" s="107" t="s">
        <v>2212</v>
      </c>
      <c r="D703" s="107">
        <v>15</v>
      </c>
      <c r="E703" s="107" t="s">
        <v>2213</v>
      </c>
      <c r="F703" s="108" t="s">
        <v>170</v>
      </c>
      <c r="G703" s="108">
        <v>1</v>
      </c>
      <c r="H703" s="108" t="s">
        <v>171</v>
      </c>
      <c r="I703" s="108" t="s">
        <v>171</v>
      </c>
    </row>
    <row r="704" spans="1:9" x14ac:dyDescent="0.25">
      <c r="A704" s="107">
        <v>700</v>
      </c>
      <c r="B704" s="107" t="s">
        <v>2214</v>
      </c>
      <c r="C704" s="107" t="s">
        <v>2215</v>
      </c>
      <c r="D704" s="107">
        <v>15</v>
      </c>
      <c r="E704" s="107" t="s">
        <v>2216</v>
      </c>
      <c r="F704" s="108" t="s">
        <v>170</v>
      </c>
      <c r="G704" s="108">
        <v>1</v>
      </c>
      <c r="H704" s="108" t="s">
        <v>171</v>
      </c>
      <c r="I704" s="108" t="s">
        <v>171</v>
      </c>
    </row>
    <row r="705" spans="1:9" x14ac:dyDescent="0.25">
      <c r="A705" s="107">
        <v>701</v>
      </c>
      <c r="B705" s="107" t="s">
        <v>2217</v>
      </c>
      <c r="C705" s="107" t="s">
        <v>2218</v>
      </c>
      <c r="D705" s="107">
        <v>15</v>
      </c>
      <c r="E705" s="107" t="s">
        <v>2219</v>
      </c>
      <c r="F705" s="108" t="s">
        <v>170</v>
      </c>
      <c r="G705" s="108">
        <v>1</v>
      </c>
      <c r="H705" s="108" t="s">
        <v>171</v>
      </c>
      <c r="I705" s="108" t="s">
        <v>171</v>
      </c>
    </row>
    <row r="706" spans="1:9" x14ac:dyDescent="0.25">
      <c r="A706" s="107">
        <v>702</v>
      </c>
      <c r="B706" s="107" t="s">
        <v>2220</v>
      </c>
      <c r="C706" s="107" t="s">
        <v>2221</v>
      </c>
      <c r="D706" s="107">
        <v>15</v>
      </c>
      <c r="E706" s="107" t="s">
        <v>2222</v>
      </c>
      <c r="F706" s="108" t="s">
        <v>170</v>
      </c>
      <c r="G706" s="108">
        <v>2</v>
      </c>
      <c r="H706" s="108" t="s">
        <v>183</v>
      </c>
      <c r="I706" s="108" t="s">
        <v>195</v>
      </c>
    </row>
    <row r="707" spans="1:9" x14ac:dyDescent="0.25">
      <c r="A707" s="107">
        <v>703</v>
      </c>
      <c r="B707" s="107" t="s">
        <v>2223</v>
      </c>
      <c r="C707" s="107" t="s">
        <v>2224</v>
      </c>
      <c r="D707" s="107">
        <v>15</v>
      </c>
      <c r="E707" s="107" t="s">
        <v>2225</v>
      </c>
      <c r="F707" s="108" t="s">
        <v>170</v>
      </c>
      <c r="G707" s="108">
        <v>2</v>
      </c>
      <c r="H707" s="108" t="s">
        <v>183</v>
      </c>
      <c r="I707" s="108" t="s">
        <v>195</v>
      </c>
    </row>
    <row r="708" spans="1:9" x14ac:dyDescent="0.25">
      <c r="A708" s="107">
        <v>704</v>
      </c>
      <c r="B708" s="107" t="s">
        <v>2226</v>
      </c>
      <c r="C708" s="107" t="s">
        <v>2227</v>
      </c>
      <c r="D708" s="107">
        <v>15</v>
      </c>
      <c r="E708" s="107" t="s">
        <v>2228</v>
      </c>
      <c r="F708" s="108" t="s">
        <v>170</v>
      </c>
      <c r="G708" s="108">
        <v>1</v>
      </c>
      <c r="H708" s="108" t="s">
        <v>171</v>
      </c>
      <c r="I708" s="108" t="s">
        <v>171</v>
      </c>
    </row>
    <row r="709" spans="1:9" x14ac:dyDescent="0.25">
      <c r="A709" s="107">
        <v>705</v>
      </c>
      <c r="B709" s="107" t="s">
        <v>2229</v>
      </c>
      <c r="C709" s="107" t="s">
        <v>2230</v>
      </c>
      <c r="D709" s="107">
        <v>5</v>
      </c>
      <c r="E709" s="107" t="s">
        <v>2231</v>
      </c>
      <c r="F709" s="108" t="s">
        <v>170</v>
      </c>
      <c r="G709" s="108">
        <v>2</v>
      </c>
      <c r="H709" s="108" t="s">
        <v>172</v>
      </c>
      <c r="I709" s="108" t="s">
        <v>195</v>
      </c>
    </row>
    <row r="710" spans="1:9" x14ac:dyDescent="0.25">
      <c r="A710" s="107">
        <v>706</v>
      </c>
      <c r="B710" s="107" t="s">
        <v>2232</v>
      </c>
      <c r="C710" s="107" t="s">
        <v>2233</v>
      </c>
      <c r="D710" s="107">
        <v>15</v>
      </c>
      <c r="E710" s="107" t="s">
        <v>2234</v>
      </c>
      <c r="F710" s="108" t="s">
        <v>170</v>
      </c>
      <c r="G710" s="108">
        <v>1</v>
      </c>
      <c r="H710" s="108" t="s">
        <v>171</v>
      </c>
      <c r="I710" s="108" t="s">
        <v>171</v>
      </c>
    </row>
    <row r="711" spans="1:9" x14ac:dyDescent="0.25">
      <c r="A711" s="107">
        <v>707</v>
      </c>
      <c r="B711" s="107" t="s">
        <v>2235</v>
      </c>
      <c r="C711" s="107" t="s">
        <v>2236</v>
      </c>
      <c r="D711" s="107">
        <v>15</v>
      </c>
      <c r="E711" s="107" t="s">
        <v>2237</v>
      </c>
      <c r="F711" s="108" t="s">
        <v>170</v>
      </c>
      <c r="G711" s="108">
        <v>2</v>
      </c>
      <c r="H711" s="108" t="s">
        <v>171</v>
      </c>
      <c r="I711" s="108" t="s">
        <v>171</v>
      </c>
    </row>
    <row r="712" spans="1:9" x14ac:dyDescent="0.25">
      <c r="A712" s="107">
        <v>708</v>
      </c>
      <c r="B712" s="107" t="s">
        <v>2238</v>
      </c>
      <c r="C712" s="107" t="s">
        <v>2239</v>
      </c>
      <c r="D712" s="107">
        <v>15</v>
      </c>
      <c r="E712" s="107" t="s">
        <v>2237</v>
      </c>
      <c r="F712" s="108" t="s">
        <v>170</v>
      </c>
      <c r="G712" s="108">
        <v>2</v>
      </c>
      <c r="H712" s="108" t="s">
        <v>183</v>
      </c>
      <c r="I712" s="108" t="s">
        <v>195</v>
      </c>
    </row>
    <row r="713" spans="1:9" x14ac:dyDescent="0.25">
      <c r="A713" s="107">
        <v>709</v>
      </c>
      <c r="B713" s="107" t="s">
        <v>2240</v>
      </c>
      <c r="C713" s="107" t="s">
        <v>2241</v>
      </c>
      <c r="D713" s="107">
        <v>15</v>
      </c>
      <c r="E713" s="107" t="s">
        <v>2242</v>
      </c>
      <c r="F713" s="108" t="s">
        <v>170</v>
      </c>
      <c r="G713" s="108">
        <v>2</v>
      </c>
      <c r="H713" s="108" t="s">
        <v>171</v>
      </c>
      <c r="I713" s="108" t="s">
        <v>171</v>
      </c>
    </row>
    <row r="714" spans="1:9" x14ac:dyDescent="0.25">
      <c r="A714" s="107">
        <v>710</v>
      </c>
      <c r="B714" s="107" t="s">
        <v>2243</v>
      </c>
      <c r="C714" s="107" t="s">
        <v>2244</v>
      </c>
      <c r="D714" s="107">
        <v>15</v>
      </c>
      <c r="E714" s="107" t="s">
        <v>2245</v>
      </c>
      <c r="F714" s="108" t="s">
        <v>170</v>
      </c>
      <c r="G714" s="108">
        <v>2</v>
      </c>
      <c r="H714" s="108" t="s">
        <v>183</v>
      </c>
      <c r="I714" s="108" t="s">
        <v>195</v>
      </c>
    </row>
    <row r="715" spans="1:9" x14ac:dyDescent="0.25">
      <c r="A715" s="107">
        <v>711</v>
      </c>
      <c r="B715" s="107" t="s">
        <v>2246</v>
      </c>
      <c r="C715" s="107" t="s">
        <v>2247</v>
      </c>
      <c r="D715" s="107">
        <v>10</v>
      </c>
      <c r="E715" s="107" t="s">
        <v>2248</v>
      </c>
      <c r="F715" s="108" t="s">
        <v>170</v>
      </c>
      <c r="G715" s="108">
        <v>2</v>
      </c>
      <c r="H715" s="108" t="s">
        <v>172</v>
      </c>
      <c r="I715" s="108" t="s">
        <v>195</v>
      </c>
    </row>
    <row r="716" spans="1:9" x14ac:dyDescent="0.25">
      <c r="A716" s="107">
        <v>712</v>
      </c>
      <c r="B716" s="107" t="s">
        <v>2249</v>
      </c>
      <c r="C716" s="107" t="s">
        <v>2250</v>
      </c>
      <c r="D716" s="107">
        <v>15</v>
      </c>
      <c r="E716" s="107" t="s">
        <v>2251</v>
      </c>
      <c r="F716" s="108" t="s">
        <v>170</v>
      </c>
      <c r="G716" s="108">
        <v>2</v>
      </c>
      <c r="H716" s="108" t="s">
        <v>183</v>
      </c>
      <c r="I716" s="108" t="s">
        <v>195</v>
      </c>
    </row>
    <row r="717" spans="1:9" x14ac:dyDescent="0.25">
      <c r="A717" s="107">
        <v>713</v>
      </c>
      <c r="B717" s="107" t="s">
        <v>2252</v>
      </c>
      <c r="C717" s="107" t="s">
        <v>2253</v>
      </c>
      <c r="D717" s="107">
        <v>15</v>
      </c>
      <c r="E717" s="107" t="s">
        <v>2254</v>
      </c>
      <c r="F717" s="108" t="s">
        <v>170</v>
      </c>
      <c r="G717" s="108">
        <v>2</v>
      </c>
      <c r="H717" s="108" t="s">
        <v>183</v>
      </c>
      <c r="I717" s="108" t="s">
        <v>195</v>
      </c>
    </row>
    <row r="718" spans="1:9" x14ac:dyDescent="0.25">
      <c r="A718" s="107">
        <v>714</v>
      </c>
      <c r="B718" s="107" t="s">
        <v>2255</v>
      </c>
      <c r="C718" s="107" t="s">
        <v>2256</v>
      </c>
      <c r="D718" s="107">
        <v>15</v>
      </c>
      <c r="E718" s="107" t="s">
        <v>2257</v>
      </c>
      <c r="F718" s="108" t="s">
        <v>170</v>
      </c>
      <c r="G718" s="108">
        <v>2</v>
      </c>
      <c r="H718" s="108" t="s">
        <v>183</v>
      </c>
      <c r="I718" s="108" t="s">
        <v>195</v>
      </c>
    </row>
    <row r="719" spans="1:9" x14ac:dyDescent="0.25">
      <c r="A719" s="107">
        <v>715</v>
      </c>
      <c r="B719" s="107" t="s">
        <v>2258</v>
      </c>
      <c r="C719" s="107" t="s">
        <v>2259</v>
      </c>
      <c r="D719" s="107">
        <v>15</v>
      </c>
      <c r="E719" s="107" t="s">
        <v>2260</v>
      </c>
      <c r="F719" s="108" t="s">
        <v>170</v>
      </c>
      <c r="G719" s="108">
        <v>2</v>
      </c>
      <c r="H719" s="108" t="s">
        <v>171</v>
      </c>
      <c r="I719" s="108" t="s">
        <v>195</v>
      </c>
    </row>
    <row r="720" spans="1:9" x14ac:dyDescent="0.25">
      <c r="A720" s="107">
        <v>716</v>
      </c>
      <c r="B720" s="107" t="s">
        <v>2261</v>
      </c>
      <c r="C720" s="107" t="s">
        <v>2262</v>
      </c>
      <c r="D720" s="107">
        <v>10</v>
      </c>
      <c r="E720" s="107" t="s">
        <v>2263</v>
      </c>
      <c r="F720" s="108" t="s">
        <v>170</v>
      </c>
      <c r="G720" s="108">
        <v>2</v>
      </c>
      <c r="H720" s="108" t="s">
        <v>172</v>
      </c>
      <c r="I720" s="108" t="s">
        <v>195</v>
      </c>
    </row>
    <row r="721" spans="1:9" x14ac:dyDescent="0.25">
      <c r="A721" s="107">
        <v>717</v>
      </c>
      <c r="B721" s="107" t="s">
        <v>2264</v>
      </c>
      <c r="C721" s="107" t="s">
        <v>2265</v>
      </c>
      <c r="D721" s="107">
        <v>15</v>
      </c>
      <c r="E721" s="107" t="s">
        <v>2266</v>
      </c>
      <c r="F721" s="108" t="s">
        <v>170</v>
      </c>
      <c r="G721" s="108">
        <v>2</v>
      </c>
      <c r="H721" s="108" t="s">
        <v>183</v>
      </c>
      <c r="I721" s="108" t="s">
        <v>195</v>
      </c>
    </row>
    <row r="722" spans="1:9" x14ac:dyDescent="0.25">
      <c r="A722" s="107">
        <v>718</v>
      </c>
      <c r="B722" s="107" t="s">
        <v>2267</v>
      </c>
      <c r="C722" s="107" t="s">
        <v>2268</v>
      </c>
      <c r="D722" s="107">
        <v>15</v>
      </c>
      <c r="E722" s="107" t="s">
        <v>2269</v>
      </c>
      <c r="F722" s="108" t="s">
        <v>170</v>
      </c>
      <c r="G722" s="108">
        <v>2</v>
      </c>
      <c r="H722" s="108" t="s">
        <v>183</v>
      </c>
      <c r="I722" s="108" t="s">
        <v>195</v>
      </c>
    </row>
    <row r="723" spans="1:9" x14ac:dyDescent="0.25">
      <c r="A723" s="107">
        <v>719</v>
      </c>
      <c r="B723" s="107" t="s">
        <v>2270</v>
      </c>
      <c r="C723" s="107" t="s">
        <v>2271</v>
      </c>
      <c r="D723" s="107">
        <v>15</v>
      </c>
      <c r="E723" s="107" t="s">
        <v>2272</v>
      </c>
      <c r="F723" s="108" t="s">
        <v>170</v>
      </c>
      <c r="G723" s="108">
        <v>2</v>
      </c>
      <c r="H723" s="108" t="s">
        <v>171</v>
      </c>
      <c r="I723" s="108" t="s">
        <v>195</v>
      </c>
    </row>
    <row r="724" spans="1:9" x14ac:dyDescent="0.25">
      <c r="A724" s="107">
        <v>720</v>
      </c>
      <c r="B724" s="107" t="s">
        <v>2273</v>
      </c>
      <c r="C724" s="107" t="s">
        <v>2274</v>
      </c>
      <c r="D724" s="107">
        <v>15</v>
      </c>
      <c r="E724" s="107" t="s">
        <v>2275</v>
      </c>
      <c r="F724" s="108" t="s">
        <v>170</v>
      </c>
      <c r="G724" s="108">
        <v>1</v>
      </c>
      <c r="H724" s="108" t="s">
        <v>183</v>
      </c>
      <c r="I724" s="108" t="s">
        <v>195</v>
      </c>
    </row>
    <row r="725" spans="1:9" x14ac:dyDescent="0.25">
      <c r="A725" s="107">
        <v>721</v>
      </c>
      <c r="B725" s="107" t="s">
        <v>2276</v>
      </c>
      <c r="C725" s="107" t="s">
        <v>2277</v>
      </c>
      <c r="D725" s="107">
        <v>15</v>
      </c>
      <c r="E725" s="107" t="s">
        <v>2278</v>
      </c>
      <c r="F725" s="108" t="s">
        <v>170</v>
      </c>
      <c r="G725" s="108">
        <v>2</v>
      </c>
      <c r="H725" s="108" t="s">
        <v>183</v>
      </c>
      <c r="I725" s="108" t="s">
        <v>195</v>
      </c>
    </row>
    <row r="726" spans="1:9" x14ac:dyDescent="0.25">
      <c r="A726" s="107">
        <v>722</v>
      </c>
      <c r="B726" s="107" t="s">
        <v>2279</v>
      </c>
      <c r="C726" s="107" t="s">
        <v>2280</v>
      </c>
      <c r="D726" s="107">
        <v>15</v>
      </c>
      <c r="E726" s="107" t="s">
        <v>2281</v>
      </c>
      <c r="F726" s="108" t="s">
        <v>170</v>
      </c>
      <c r="G726" s="108">
        <v>2</v>
      </c>
      <c r="H726" s="108" t="s">
        <v>183</v>
      </c>
      <c r="I726" s="108" t="s">
        <v>195</v>
      </c>
    </row>
    <row r="727" spans="1:9" x14ac:dyDescent="0.25">
      <c r="A727" s="107">
        <v>723</v>
      </c>
      <c r="B727" s="107" t="s">
        <v>2282</v>
      </c>
      <c r="C727" s="107" t="s">
        <v>2283</v>
      </c>
      <c r="D727" s="107">
        <v>15</v>
      </c>
      <c r="E727" s="107" t="s">
        <v>2284</v>
      </c>
      <c r="F727" s="108" t="s">
        <v>170</v>
      </c>
      <c r="G727" s="108">
        <v>2</v>
      </c>
      <c r="H727" s="108" t="s">
        <v>183</v>
      </c>
      <c r="I727" s="108" t="s">
        <v>195</v>
      </c>
    </row>
    <row r="728" spans="1:9" x14ac:dyDescent="0.25">
      <c r="A728" s="107">
        <v>724</v>
      </c>
      <c r="B728" s="107" t="s">
        <v>2285</v>
      </c>
      <c r="C728" s="107" t="s">
        <v>2286</v>
      </c>
      <c r="D728" s="107">
        <v>10</v>
      </c>
      <c r="E728" s="107" t="s">
        <v>2287</v>
      </c>
      <c r="F728" s="108" t="s">
        <v>170</v>
      </c>
      <c r="G728" s="108">
        <v>2</v>
      </c>
      <c r="H728" s="108" t="s">
        <v>172</v>
      </c>
      <c r="I728" s="108" t="s">
        <v>195</v>
      </c>
    </row>
    <row r="729" spans="1:9" x14ac:dyDescent="0.25">
      <c r="A729" s="107">
        <v>725</v>
      </c>
      <c r="B729" s="107" t="s">
        <v>2288</v>
      </c>
      <c r="C729" s="107" t="s">
        <v>2289</v>
      </c>
      <c r="D729" s="107">
        <v>15</v>
      </c>
      <c r="E729" s="107" t="s">
        <v>2290</v>
      </c>
      <c r="F729" s="108" t="s">
        <v>170</v>
      </c>
      <c r="G729" s="108">
        <v>2</v>
      </c>
      <c r="H729" s="108" t="s">
        <v>183</v>
      </c>
      <c r="I729" s="108" t="s">
        <v>195</v>
      </c>
    </row>
    <row r="730" spans="1:9" x14ac:dyDescent="0.25">
      <c r="A730" s="107">
        <v>726</v>
      </c>
      <c r="B730" s="107" t="s">
        <v>2291</v>
      </c>
      <c r="C730" s="107" t="s">
        <v>2292</v>
      </c>
      <c r="D730" s="107">
        <v>15</v>
      </c>
      <c r="E730" s="107" t="s">
        <v>2293</v>
      </c>
      <c r="F730" s="108" t="s">
        <v>170</v>
      </c>
      <c r="G730" s="108">
        <v>2</v>
      </c>
      <c r="H730" s="108" t="s">
        <v>183</v>
      </c>
      <c r="I730" s="108" t="s">
        <v>195</v>
      </c>
    </row>
    <row r="731" spans="1:9" x14ac:dyDescent="0.25">
      <c r="A731" s="107">
        <v>727</v>
      </c>
      <c r="B731" s="107" t="s">
        <v>2294</v>
      </c>
      <c r="C731" s="107" t="s">
        <v>2295</v>
      </c>
      <c r="D731" s="107">
        <v>15</v>
      </c>
      <c r="E731" s="107" t="s">
        <v>2296</v>
      </c>
      <c r="F731" s="108" t="s">
        <v>170</v>
      </c>
      <c r="G731" s="108">
        <v>2</v>
      </c>
      <c r="H731" s="108" t="s">
        <v>183</v>
      </c>
      <c r="I731" s="108" t="s">
        <v>195</v>
      </c>
    </row>
    <row r="732" spans="1:9" x14ac:dyDescent="0.25">
      <c r="A732" s="107">
        <v>728</v>
      </c>
      <c r="B732" s="107" t="s">
        <v>2297</v>
      </c>
      <c r="C732" s="107" t="s">
        <v>2298</v>
      </c>
      <c r="D732" s="107">
        <v>15</v>
      </c>
      <c r="E732" s="107" t="s">
        <v>2299</v>
      </c>
      <c r="F732" s="108" t="s">
        <v>170</v>
      </c>
      <c r="G732" s="108">
        <v>2</v>
      </c>
      <c r="H732" s="108" t="s">
        <v>183</v>
      </c>
      <c r="I732" s="108" t="s">
        <v>195</v>
      </c>
    </row>
    <row r="733" spans="1:9" x14ac:dyDescent="0.25">
      <c r="A733" s="107">
        <v>729</v>
      </c>
      <c r="B733" s="107" t="s">
        <v>2300</v>
      </c>
      <c r="C733" s="107" t="s">
        <v>2301</v>
      </c>
      <c r="D733" s="107">
        <v>15</v>
      </c>
      <c r="E733" s="107" t="s">
        <v>2302</v>
      </c>
      <c r="F733" s="108" t="s">
        <v>170</v>
      </c>
      <c r="G733" s="108">
        <v>2</v>
      </c>
      <c r="H733" s="108" t="s">
        <v>183</v>
      </c>
      <c r="I733" s="108" t="s">
        <v>195</v>
      </c>
    </row>
    <row r="734" spans="1:9" x14ac:dyDescent="0.25">
      <c r="A734" s="107">
        <v>730</v>
      </c>
      <c r="B734" s="107" t="s">
        <v>2303</v>
      </c>
      <c r="C734" s="107" t="s">
        <v>2304</v>
      </c>
      <c r="D734" s="107">
        <v>8</v>
      </c>
      <c r="E734" s="107" t="s">
        <v>2305</v>
      </c>
      <c r="F734" s="108" t="s">
        <v>170</v>
      </c>
      <c r="G734" s="108">
        <v>2</v>
      </c>
      <c r="H734" s="108" t="s">
        <v>172</v>
      </c>
      <c r="I734" s="108" t="s">
        <v>195</v>
      </c>
    </row>
    <row r="735" spans="1:9" x14ac:dyDescent="0.25">
      <c r="A735" s="107">
        <v>731</v>
      </c>
      <c r="B735" s="107" t="s">
        <v>2306</v>
      </c>
      <c r="C735" s="107" t="s">
        <v>2307</v>
      </c>
      <c r="D735" s="107">
        <v>15</v>
      </c>
      <c r="E735" s="107" t="s">
        <v>2308</v>
      </c>
      <c r="F735" s="108" t="s">
        <v>170</v>
      </c>
      <c r="G735" s="108">
        <v>2</v>
      </c>
      <c r="H735" s="108" t="s">
        <v>183</v>
      </c>
      <c r="I735" s="108" t="s">
        <v>195</v>
      </c>
    </row>
    <row r="736" spans="1:9" x14ac:dyDescent="0.25">
      <c r="A736" s="107">
        <v>732</v>
      </c>
      <c r="B736" s="107" t="s">
        <v>2309</v>
      </c>
      <c r="C736" s="107" t="s">
        <v>2310</v>
      </c>
      <c r="D736" s="107">
        <v>15</v>
      </c>
      <c r="E736" s="107" t="s">
        <v>2311</v>
      </c>
      <c r="F736" s="108" t="s">
        <v>170</v>
      </c>
      <c r="G736" s="108">
        <v>2</v>
      </c>
      <c r="H736" s="108" t="s">
        <v>183</v>
      </c>
      <c r="I736" s="108" t="s">
        <v>195</v>
      </c>
    </row>
    <row r="737" spans="1:9" x14ac:dyDescent="0.25">
      <c r="A737" s="107">
        <v>733</v>
      </c>
      <c r="B737" s="107" t="s">
        <v>2312</v>
      </c>
      <c r="C737" s="107" t="s">
        <v>2313</v>
      </c>
      <c r="D737" s="107">
        <v>15</v>
      </c>
      <c r="E737" s="107" t="s">
        <v>2314</v>
      </c>
      <c r="F737" s="108" t="s">
        <v>170</v>
      </c>
      <c r="G737" s="108">
        <v>2</v>
      </c>
      <c r="H737" s="108" t="s">
        <v>183</v>
      </c>
      <c r="I737" s="108" t="s">
        <v>195</v>
      </c>
    </row>
    <row r="738" spans="1:9" x14ac:dyDescent="0.25">
      <c r="A738" s="107">
        <v>734</v>
      </c>
      <c r="B738" s="107" t="s">
        <v>2315</v>
      </c>
      <c r="C738" s="107" t="s">
        <v>2316</v>
      </c>
      <c r="D738" s="107">
        <v>15</v>
      </c>
      <c r="E738" s="107" t="s">
        <v>2317</v>
      </c>
      <c r="F738" s="108" t="s">
        <v>170</v>
      </c>
      <c r="G738" s="108">
        <v>2</v>
      </c>
      <c r="H738" s="108" t="s">
        <v>183</v>
      </c>
      <c r="I738" s="108" t="s">
        <v>195</v>
      </c>
    </row>
    <row r="739" spans="1:9" x14ac:dyDescent="0.25">
      <c r="A739" s="107">
        <v>735</v>
      </c>
      <c r="B739" s="107" t="s">
        <v>2318</v>
      </c>
      <c r="C739" s="107" t="s">
        <v>2319</v>
      </c>
      <c r="D739" s="107">
        <v>15</v>
      </c>
      <c r="E739" s="107" t="s">
        <v>2320</v>
      </c>
      <c r="F739" s="108" t="s">
        <v>170</v>
      </c>
      <c r="G739" s="108">
        <v>2</v>
      </c>
      <c r="H739" s="108" t="s">
        <v>183</v>
      </c>
      <c r="I739" s="108" t="s">
        <v>195</v>
      </c>
    </row>
    <row r="740" spans="1:9" x14ac:dyDescent="0.25">
      <c r="A740" s="107">
        <v>736</v>
      </c>
      <c r="B740" s="107" t="s">
        <v>2321</v>
      </c>
      <c r="C740" s="107" t="s">
        <v>2322</v>
      </c>
      <c r="D740" s="107">
        <v>15</v>
      </c>
      <c r="E740" s="107" t="s">
        <v>2323</v>
      </c>
      <c r="F740" s="108" t="s">
        <v>170</v>
      </c>
      <c r="G740" s="108">
        <v>2</v>
      </c>
      <c r="H740" s="108" t="s">
        <v>183</v>
      </c>
      <c r="I740" s="108" t="s">
        <v>195</v>
      </c>
    </row>
    <row r="741" spans="1:9" x14ac:dyDescent="0.25">
      <c r="A741" s="107">
        <v>737</v>
      </c>
      <c r="B741" s="107" t="s">
        <v>2324</v>
      </c>
      <c r="C741" s="107" t="s">
        <v>2325</v>
      </c>
      <c r="D741" s="107">
        <v>15</v>
      </c>
      <c r="E741" s="107" t="s">
        <v>2326</v>
      </c>
      <c r="F741" s="108" t="s">
        <v>170</v>
      </c>
      <c r="G741" s="108">
        <v>2</v>
      </c>
      <c r="H741" s="108" t="s">
        <v>183</v>
      </c>
      <c r="I741" s="108" t="s">
        <v>195</v>
      </c>
    </row>
    <row r="742" spans="1:9" x14ac:dyDescent="0.25">
      <c r="A742" s="107">
        <v>738</v>
      </c>
      <c r="B742" s="107" t="s">
        <v>2327</v>
      </c>
      <c r="C742" s="107" t="s">
        <v>2328</v>
      </c>
      <c r="D742" s="107">
        <v>15</v>
      </c>
      <c r="E742" s="107" t="s">
        <v>2329</v>
      </c>
      <c r="F742" s="108" t="s">
        <v>170</v>
      </c>
      <c r="G742" s="108">
        <v>2</v>
      </c>
      <c r="H742" s="108" t="s">
        <v>183</v>
      </c>
      <c r="I742" s="108" t="s">
        <v>195</v>
      </c>
    </row>
    <row r="743" spans="1:9" x14ac:dyDescent="0.25">
      <c r="A743" s="107">
        <v>739</v>
      </c>
      <c r="B743" s="107" t="s">
        <v>2330</v>
      </c>
      <c r="C743" s="107" t="s">
        <v>2331</v>
      </c>
      <c r="D743" s="107">
        <v>15</v>
      </c>
      <c r="E743" s="107" t="s">
        <v>2332</v>
      </c>
      <c r="F743" s="108" t="s">
        <v>170</v>
      </c>
      <c r="G743" s="108">
        <v>2</v>
      </c>
      <c r="H743" s="108" t="s">
        <v>183</v>
      </c>
      <c r="I743" s="108" t="s">
        <v>195</v>
      </c>
    </row>
    <row r="744" spans="1:9" x14ac:dyDescent="0.25">
      <c r="A744" s="107">
        <v>740</v>
      </c>
      <c r="B744" s="107" t="s">
        <v>2333</v>
      </c>
      <c r="C744" s="107" t="s">
        <v>2334</v>
      </c>
      <c r="D744" s="107">
        <v>15</v>
      </c>
      <c r="E744" s="107" t="s">
        <v>2335</v>
      </c>
      <c r="F744" s="108" t="s">
        <v>170</v>
      </c>
      <c r="G744" s="108">
        <v>2</v>
      </c>
      <c r="H744" s="108" t="s">
        <v>183</v>
      </c>
      <c r="I744" s="108" t="s">
        <v>195</v>
      </c>
    </row>
    <row r="745" spans="1:9" x14ac:dyDescent="0.25">
      <c r="A745" s="107">
        <v>741</v>
      </c>
      <c r="B745" s="107" t="s">
        <v>2336</v>
      </c>
      <c r="C745" s="107" t="s">
        <v>2337</v>
      </c>
      <c r="D745" s="107">
        <v>15</v>
      </c>
      <c r="E745" s="107" t="s">
        <v>2338</v>
      </c>
      <c r="F745" s="108" t="s">
        <v>170</v>
      </c>
      <c r="G745" s="108">
        <v>2</v>
      </c>
      <c r="H745" s="108" t="s">
        <v>183</v>
      </c>
      <c r="I745" s="108" t="s">
        <v>195</v>
      </c>
    </row>
    <row r="746" spans="1:9" x14ac:dyDescent="0.25">
      <c r="A746" s="107">
        <v>742</v>
      </c>
      <c r="B746" s="107" t="s">
        <v>2339</v>
      </c>
      <c r="C746" s="107" t="s">
        <v>2340</v>
      </c>
      <c r="D746" s="107">
        <v>15</v>
      </c>
      <c r="E746" s="107" t="s">
        <v>2341</v>
      </c>
      <c r="F746" s="108" t="s">
        <v>170</v>
      </c>
      <c r="G746" s="108">
        <v>1</v>
      </c>
      <c r="H746" s="108" t="s">
        <v>171</v>
      </c>
      <c r="I746" s="108" t="s">
        <v>171</v>
      </c>
    </row>
    <row r="747" spans="1:9" x14ac:dyDescent="0.25">
      <c r="A747" s="107">
        <v>743</v>
      </c>
      <c r="B747" s="107" t="s">
        <v>2342</v>
      </c>
      <c r="C747" s="107" t="s">
        <v>2343</v>
      </c>
      <c r="D747" s="107">
        <v>15</v>
      </c>
      <c r="E747" s="107" t="s">
        <v>2344</v>
      </c>
      <c r="F747" s="108" t="s">
        <v>170</v>
      </c>
      <c r="G747" s="108">
        <v>1</v>
      </c>
      <c r="H747" s="108" t="s">
        <v>171</v>
      </c>
      <c r="I747" s="108" t="s">
        <v>171</v>
      </c>
    </row>
    <row r="748" spans="1:9" x14ac:dyDescent="0.25">
      <c r="A748" s="107">
        <v>744</v>
      </c>
      <c r="B748" s="107" t="s">
        <v>2345</v>
      </c>
      <c r="C748" s="107" t="s">
        <v>2346</v>
      </c>
      <c r="D748" s="107">
        <v>15</v>
      </c>
      <c r="E748" s="107" t="s">
        <v>2347</v>
      </c>
      <c r="F748" s="108" t="s">
        <v>170</v>
      </c>
      <c r="G748" s="108">
        <v>1</v>
      </c>
      <c r="H748" s="108" t="s">
        <v>171</v>
      </c>
      <c r="I748" s="108" t="s">
        <v>171</v>
      </c>
    </row>
    <row r="749" spans="1:9" x14ac:dyDescent="0.25">
      <c r="A749" s="107">
        <v>745</v>
      </c>
      <c r="B749" s="107" t="s">
        <v>2348</v>
      </c>
      <c r="C749" s="107" t="s">
        <v>2349</v>
      </c>
      <c r="D749" s="107">
        <v>5</v>
      </c>
      <c r="E749" s="107" t="s">
        <v>2350</v>
      </c>
      <c r="F749" s="108" t="s">
        <v>170</v>
      </c>
      <c r="G749" s="108">
        <v>2</v>
      </c>
      <c r="H749" s="108" t="s">
        <v>183</v>
      </c>
      <c r="I749" s="108" t="s">
        <v>195</v>
      </c>
    </row>
    <row r="750" spans="1:9" x14ac:dyDescent="0.25">
      <c r="A750" s="107">
        <v>746</v>
      </c>
      <c r="B750" s="107" t="s">
        <v>2014</v>
      </c>
      <c r="C750" s="107" t="s">
        <v>2351</v>
      </c>
      <c r="D750" s="107">
        <v>5</v>
      </c>
      <c r="E750" s="107" t="s">
        <v>2352</v>
      </c>
      <c r="F750" s="108" t="s">
        <v>170</v>
      </c>
      <c r="G750" s="108">
        <v>1</v>
      </c>
      <c r="H750" s="108" t="s">
        <v>171</v>
      </c>
      <c r="I750" s="108" t="s">
        <v>171</v>
      </c>
    </row>
    <row r="751" spans="1:9" x14ac:dyDescent="0.25">
      <c r="A751" s="107">
        <v>747</v>
      </c>
      <c r="B751" s="107" t="s">
        <v>2353</v>
      </c>
      <c r="C751" s="107" t="s">
        <v>2354</v>
      </c>
      <c r="D751" s="107">
        <v>10</v>
      </c>
      <c r="E751" s="107" t="s">
        <v>2355</v>
      </c>
      <c r="F751" s="108" t="s">
        <v>170</v>
      </c>
      <c r="G751" s="108">
        <v>1</v>
      </c>
      <c r="H751" s="108" t="s">
        <v>171</v>
      </c>
      <c r="I751" s="108" t="s">
        <v>171</v>
      </c>
    </row>
    <row r="752" spans="1:9" x14ac:dyDescent="0.25">
      <c r="A752" s="107">
        <v>748</v>
      </c>
      <c r="B752" s="107" t="s">
        <v>2356</v>
      </c>
      <c r="C752" s="107" t="s">
        <v>2357</v>
      </c>
      <c r="D752" s="107">
        <v>3</v>
      </c>
      <c r="E752" s="107" t="s">
        <v>2358</v>
      </c>
      <c r="F752" s="108" t="s">
        <v>170</v>
      </c>
      <c r="G752" s="108">
        <v>1</v>
      </c>
      <c r="H752" s="108" t="s">
        <v>171</v>
      </c>
      <c r="I752" s="108" t="s">
        <v>171</v>
      </c>
    </row>
    <row r="753" spans="1:9" x14ac:dyDescent="0.25">
      <c r="A753" s="107">
        <v>749</v>
      </c>
      <c r="B753" s="107" t="s">
        <v>2359</v>
      </c>
      <c r="C753" s="107" t="s">
        <v>2360</v>
      </c>
      <c r="D753" s="107">
        <v>15</v>
      </c>
      <c r="E753" s="107" t="s">
        <v>2358</v>
      </c>
      <c r="F753" s="108" t="s">
        <v>170</v>
      </c>
      <c r="G753" s="108">
        <v>1</v>
      </c>
      <c r="H753" s="108" t="s">
        <v>171</v>
      </c>
      <c r="I753" s="108" t="s">
        <v>171</v>
      </c>
    </row>
    <row r="754" spans="1:9" x14ac:dyDescent="0.25">
      <c r="A754" s="107">
        <v>750</v>
      </c>
      <c r="B754" s="107" t="s">
        <v>2361</v>
      </c>
      <c r="C754" s="107" t="s">
        <v>2362</v>
      </c>
      <c r="D754" s="107">
        <v>5</v>
      </c>
      <c r="E754" s="107" t="s">
        <v>2358</v>
      </c>
      <c r="F754" s="108" t="s">
        <v>170</v>
      </c>
      <c r="G754" s="108">
        <v>1</v>
      </c>
      <c r="H754" s="108" t="s">
        <v>171</v>
      </c>
      <c r="I754" s="108" t="s">
        <v>171</v>
      </c>
    </row>
    <row r="755" spans="1:9" x14ac:dyDescent="0.25">
      <c r="A755" s="107">
        <v>751</v>
      </c>
      <c r="B755" s="107" t="s">
        <v>2363</v>
      </c>
      <c r="C755" s="107" t="s">
        <v>2364</v>
      </c>
      <c r="D755" s="107">
        <v>5</v>
      </c>
      <c r="E755" s="107" t="s">
        <v>2365</v>
      </c>
      <c r="F755" s="108" t="s">
        <v>170</v>
      </c>
      <c r="G755" s="108">
        <v>1</v>
      </c>
      <c r="H755" s="108" t="s">
        <v>171</v>
      </c>
      <c r="I755" s="108" t="s">
        <v>171</v>
      </c>
    </row>
    <row r="756" spans="1:9" x14ac:dyDescent="0.25">
      <c r="A756" s="107">
        <v>752</v>
      </c>
      <c r="B756" s="107" t="s">
        <v>2366</v>
      </c>
      <c r="C756" s="107" t="s">
        <v>2367</v>
      </c>
      <c r="D756" s="107">
        <v>3</v>
      </c>
      <c r="E756" s="107" t="s">
        <v>2368</v>
      </c>
      <c r="F756" s="108" t="s">
        <v>170</v>
      </c>
      <c r="G756" s="108">
        <v>1</v>
      </c>
      <c r="H756" s="108" t="s">
        <v>171</v>
      </c>
      <c r="I756" s="108" t="s">
        <v>171</v>
      </c>
    </row>
    <row r="757" spans="1:9" x14ac:dyDescent="0.25">
      <c r="A757" s="107">
        <v>753</v>
      </c>
      <c r="B757" s="107" t="s">
        <v>2369</v>
      </c>
      <c r="C757" s="107" t="s">
        <v>2370</v>
      </c>
      <c r="D757" s="107">
        <v>10</v>
      </c>
      <c r="E757" s="107" t="s">
        <v>2371</v>
      </c>
      <c r="F757" s="108" t="s">
        <v>170</v>
      </c>
      <c r="G757" s="108">
        <v>1</v>
      </c>
      <c r="H757" s="108" t="s">
        <v>171</v>
      </c>
      <c r="I757" s="108" t="s">
        <v>171</v>
      </c>
    </row>
    <row r="758" spans="1:9" x14ac:dyDescent="0.25">
      <c r="A758" s="107">
        <v>754</v>
      </c>
      <c r="B758" s="107" t="s">
        <v>2372</v>
      </c>
      <c r="C758" s="107" t="s">
        <v>2373</v>
      </c>
      <c r="D758" s="107">
        <v>15</v>
      </c>
      <c r="E758" s="107" t="s">
        <v>2374</v>
      </c>
      <c r="F758" s="108" t="s">
        <v>170</v>
      </c>
      <c r="G758" s="108">
        <v>1</v>
      </c>
      <c r="H758" s="108" t="s">
        <v>171</v>
      </c>
      <c r="I758" s="108" t="s">
        <v>171</v>
      </c>
    </row>
    <row r="759" spans="1:9" x14ac:dyDescent="0.25">
      <c r="A759" s="107">
        <v>755</v>
      </c>
      <c r="B759" s="107" t="s">
        <v>2375</v>
      </c>
      <c r="C759" s="107" t="s">
        <v>2376</v>
      </c>
      <c r="D759" s="107">
        <v>15</v>
      </c>
      <c r="E759" s="107" t="s">
        <v>2377</v>
      </c>
      <c r="F759" s="108" t="s">
        <v>170</v>
      </c>
      <c r="G759" s="108">
        <v>1</v>
      </c>
      <c r="H759" s="108" t="s">
        <v>171</v>
      </c>
      <c r="I759" s="108" t="s">
        <v>171</v>
      </c>
    </row>
    <row r="760" spans="1:9" x14ac:dyDescent="0.25">
      <c r="A760" s="107">
        <v>756</v>
      </c>
      <c r="B760" s="107" t="s">
        <v>2378</v>
      </c>
      <c r="C760" s="107" t="s">
        <v>2379</v>
      </c>
      <c r="D760" s="107">
        <v>5</v>
      </c>
      <c r="E760" s="107" t="s">
        <v>2380</v>
      </c>
      <c r="F760" s="108" t="s">
        <v>170</v>
      </c>
      <c r="G760" s="108">
        <v>1</v>
      </c>
      <c r="H760" s="108" t="s">
        <v>171</v>
      </c>
      <c r="I760" s="108" t="s">
        <v>171</v>
      </c>
    </row>
    <row r="761" spans="1:9" x14ac:dyDescent="0.25">
      <c r="A761" s="107">
        <v>757</v>
      </c>
      <c r="B761" s="107" t="s">
        <v>2381</v>
      </c>
      <c r="C761" s="107" t="s">
        <v>2382</v>
      </c>
      <c r="D761" s="107">
        <v>15</v>
      </c>
      <c r="E761" s="107" t="s">
        <v>2383</v>
      </c>
      <c r="F761" s="108" t="s">
        <v>170</v>
      </c>
      <c r="G761" s="108">
        <v>1</v>
      </c>
      <c r="H761" s="108" t="s">
        <v>171</v>
      </c>
      <c r="I761" s="108" t="s">
        <v>171</v>
      </c>
    </row>
    <row r="762" spans="1:9" x14ac:dyDescent="0.25">
      <c r="A762" s="107">
        <v>758</v>
      </c>
      <c r="B762" s="107" t="s">
        <v>2384</v>
      </c>
      <c r="C762" s="107" t="s">
        <v>2385</v>
      </c>
      <c r="D762" s="107">
        <v>15</v>
      </c>
      <c r="E762" s="107" t="s">
        <v>2386</v>
      </c>
      <c r="F762" s="108" t="s">
        <v>170</v>
      </c>
      <c r="G762" s="108">
        <v>1</v>
      </c>
      <c r="H762" s="108" t="s">
        <v>171</v>
      </c>
      <c r="I762" s="108" t="s">
        <v>171</v>
      </c>
    </row>
    <row r="763" spans="1:9" x14ac:dyDescent="0.25">
      <c r="A763" s="107">
        <v>759</v>
      </c>
      <c r="B763" s="107" t="s">
        <v>2387</v>
      </c>
      <c r="C763" s="107" t="s">
        <v>2388</v>
      </c>
      <c r="D763" s="107">
        <v>15</v>
      </c>
      <c r="E763" s="107" t="s">
        <v>2358</v>
      </c>
      <c r="F763" s="108" t="s">
        <v>170</v>
      </c>
      <c r="G763" s="108">
        <v>1</v>
      </c>
      <c r="H763" s="108" t="s">
        <v>171</v>
      </c>
      <c r="I763" s="108" t="s">
        <v>171</v>
      </c>
    </row>
    <row r="764" spans="1:9" x14ac:dyDescent="0.25">
      <c r="A764" s="107">
        <v>760</v>
      </c>
      <c r="B764" s="107" t="s">
        <v>2389</v>
      </c>
      <c r="C764" s="107" t="s">
        <v>2390</v>
      </c>
      <c r="D764" s="107">
        <v>15</v>
      </c>
      <c r="E764" s="107" t="s">
        <v>2391</v>
      </c>
      <c r="F764" s="108" t="s">
        <v>170</v>
      </c>
      <c r="G764" s="108">
        <v>1</v>
      </c>
      <c r="H764" s="108" t="s">
        <v>171</v>
      </c>
      <c r="I764" s="108" t="s">
        <v>171</v>
      </c>
    </row>
    <row r="765" spans="1:9" x14ac:dyDescent="0.25">
      <c r="A765" s="107">
        <v>761</v>
      </c>
      <c r="B765" s="107" t="s">
        <v>2392</v>
      </c>
      <c r="C765" s="107" t="s">
        <v>2393</v>
      </c>
      <c r="D765" s="107">
        <v>10</v>
      </c>
      <c r="E765" s="107" t="s">
        <v>2394</v>
      </c>
      <c r="F765" s="108" t="s">
        <v>170</v>
      </c>
      <c r="G765" s="108">
        <v>1</v>
      </c>
      <c r="H765" s="108" t="s">
        <v>171</v>
      </c>
      <c r="I765" s="108" t="s">
        <v>171</v>
      </c>
    </row>
    <row r="766" spans="1:9" x14ac:dyDescent="0.25">
      <c r="A766" s="107">
        <v>762</v>
      </c>
      <c r="B766" s="107" t="s">
        <v>2395</v>
      </c>
      <c r="C766" s="107" t="s">
        <v>2396</v>
      </c>
      <c r="D766" s="107">
        <v>15</v>
      </c>
      <c r="E766" s="107" t="s">
        <v>2397</v>
      </c>
      <c r="F766" s="108" t="s">
        <v>170</v>
      </c>
      <c r="G766" s="108">
        <v>1</v>
      </c>
      <c r="H766" s="108" t="s">
        <v>171</v>
      </c>
      <c r="I766" s="108" t="s">
        <v>171</v>
      </c>
    </row>
    <row r="767" spans="1:9" x14ac:dyDescent="0.25">
      <c r="A767" s="107">
        <v>763</v>
      </c>
      <c r="B767" s="107" t="s">
        <v>2398</v>
      </c>
      <c r="C767" s="107" t="s">
        <v>2399</v>
      </c>
      <c r="D767" s="107">
        <v>15</v>
      </c>
      <c r="E767" s="107" t="s">
        <v>2394</v>
      </c>
      <c r="F767" s="108" t="s">
        <v>170</v>
      </c>
      <c r="G767" s="108">
        <v>1</v>
      </c>
      <c r="H767" s="108" t="s">
        <v>171</v>
      </c>
      <c r="I767" s="108" t="s">
        <v>171</v>
      </c>
    </row>
    <row r="768" spans="1:9" x14ac:dyDescent="0.25">
      <c r="A768" s="107">
        <v>764</v>
      </c>
      <c r="B768" s="107" t="s">
        <v>2400</v>
      </c>
      <c r="C768" s="107" t="s">
        <v>2401</v>
      </c>
      <c r="D768" s="107">
        <v>15</v>
      </c>
      <c r="E768" s="107" t="s">
        <v>2402</v>
      </c>
      <c r="F768" s="108" t="s">
        <v>170</v>
      </c>
      <c r="G768" s="108">
        <v>1</v>
      </c>
      <c r="H768" s="108" t="s">
        <v>171</v>
      </c>
      <c r="I768" s="108" t="s">
        <v>171</v>
      </c>
    </row>
    <row r="769" spans="1:9" x14ac:dyDescent="0.25">
      <c r="A769" s="107">
        <v>765</v>
      </c>
      <c r="B769" s="107" t="s">
        <v>2403</v>
      </c>
      <c r="C769" s="107" t="s">
        <v>2404</v>
      </c>
      <c r="D769" s="107">
        <v>10</v>
      </c>
      <c r="E769" s="107" t="s">
        <v>2405</v>
      </c>
      <c r="F769" s="108" t="s">
        <v>170</v>
      </c>
      <c r="G769" s="108">
        <v>1</v>
      </c>
      <c r="H769" s="108" t="s">
        <v>171</v>
      </c>
      <c r="I769" s="108" t="s">
        <v>171</v>
      </c>
    </row>
    <row r="770" spans="1:9" x14ac:dyDescent="0.25">
      <c r="A770" s="107">
        <v>766</v>
      </c>
      <c r="B770" s="107" t="s">
        <v>2406</v>
      </c>
      <c r="C770" s="107" t="s">
        <v>2407</v>
      </c>
      <c r="D770" s="107">
        <v>15</v>
      </c>
      <c r="E770" s="107" t="s">
        <v>2408</v>
      </c>
      <c r="F770" s="108" t="s">
        <v>170</v>
      </c>
      <c r="G770" s="108">
        <v>1</v>
      </c>
      <c r="H770" s="108" t="s">
        <v>171</v>
      </c>
      <c r="I770" s="108" t="s">
        <v>171</v>
      </c>
    </row>
    <row r="771" spans="1:9" x14ac:dyDescent="0.25">
      <c r="A771" s="107">
        <v>767</v>
      </c>
      <c r="B771" s="107" t="s">
        <v>2409</v>
      </c>
      <c r="C771" s="107" t="s">
        <v>2410</v>
      </c>
      <c r="D771" s="107">
        <v>15</v>
      </c>
      <c r="E771" s="107" t="s">
        <v>2394</v>
      </c>
      <c r="F771" s="108" t="s">
        <v>170</v>
      </c>
      <c r="G771" s="108">
        <v>1</v>
      </c>
      <c r="H771" s="108" t="s">
        <v>171</v>
      </c>
      <c r="I771" s="108" t="s">
        <v>171</v>
      </c>
    </row>
    <row r="772" spans="1:9" x14ac:dyDescent="0.25">
      <c r="A772" s="107">
        <v>768</v>
      </c>
      <c r="B772" s="107" t="s">
        <v>2411</v>
      </c>
      <c r="C772" s="107" t="s">
        <v>2412</v>
      </c>
      <c r="D772" s="107">
        <v>15</v>
      </c>
      <c r="E772" s="107" t="s">
        <v>2413</v>
      </c>
      <c r="F772" s="108" t="s">
        <v>170</v>
      </c>
      <c r="G772" s="108">
        <v>1</v>
      </c>
      <c r="H772" s="108" t="s">
        <v>171</v>
      </c>
      <c r="I772" s="108" t="s">
        <v>171</v>
      </c>
    </row>
    <row r="773" spans="1:9" x14ac:dyDescent="0.25">
      <c r="A773" s="107">
        <v>769</v>
      </c>
      <c r="B773" s="107" t="s">
        <v>2414</v>
      </c>
      <c r="C773" s="107" t="s">
        <v>2415</v>
      </c>
      <c r="D773" s="107">
        <v>5</v>
      </c>
      <c r="E773" s="107" t="s">
        <v>2416</v>
      </c>
      <c r="F773" s="108" t="s">
        <v>170</v>
      </c>
      <c r="G773" s="108">
        <v>1</v>
      </c>
      <c r="H773" s="108" t="s">
        <v>171</v>
      </c>
      <c r="I773" s="108" t="s">
        <v>171</v>
      </c>
    </row>
    <row r="774" spans="1:9" x14ac:dyDescent="0.25">
      <c r="A774" s="107">
        <v>770</v>
      </c>
      <c r="B774" s="107" t="s">
        <v>2417</v>
      </c>
      <c r="C774" s="107" t="s">
        <v>2418</v>
      </c>
      <c r="D774" s="107">
        <v>15</v>
      </c>
      <c r="E774" s="107" t="s">
        <v>2419</v>
      </c>
      <c r="F774" s="108" t="s">
        <v>170</v>
      </c>
      <c r="G774" s="108">
        <v>1</v>
      </c>
      <c r="H774" s="108" t="s">
        <v>171</v>
      </c>
      <c r="I774" s="108" t="s">
        <v>171</v>
      </c>
    </row>
    <row r="775" spans="1:9" x14ac:dyDescent="0.25">
      <c r="A775" s="107">
        <v>771</v>
      </c>
      <c r="B775" s="107" t="s">
        <v>2420</v>
      </c>
      <c r="C775" s="107" t="s">
        <v>2421</v>
      </c>
      <c r="D775" s="107">
        <v>10</v>
      </c>
      <c r="E775" s="107" t="s">
        <v>2422</v>
      </c>
      <c r="F775" s="108" t="s">
        <v>170</v>
      </c>
      <c r="G775" s="108">
        <v>1</v>
      </c>
      <c r="H775" s="108" t="s">
        <v>171</v>
      </c>
      <c r="I775" s="108" t="s">
        <v>171</v>
      </c>
    </row>
    <row r="776" spans="1:9" x14ac:dyDescent="0.25">
      <c r="A776" s="107">
        <v>772</v>
      </c>
      <c r="B776" s="107" t="s">
        <v>2423</v>
      </c>
      <c r="C776" s="107" t="s">
        <v>2424</v>
      </c>
      <c r="D776" s="107">
        <v>10</v>
      </c>
      <c r="E776" s="107" t="s">
        <v>2425</v>
      </c>
      <c r="F776" s="108" t="s">
        <v>170</v>
      </c>
      <c r="G776" s="108">
        <v>1</v>
      </c>
      <c r="H776" s="108" t="s">
        <v>171</v>
      </c>
      <c r="I776" s="108" t="s">
        <v>171</v>
      </c>
    </row>
    <row r="777" spans="1:9" x14ac:dyDescent="0.25">
      <c r="A777" s="107">
        <v>773</v>
      </c>
      <c r="B777" s="107" t="s">
        <v>2426</v>
      </c>
      <c r="C777" s="107" t="s">
        <v>2427</v>
      </c>
      <c r="D777" s="107">
        <v>15</v>
      </c>
      <c r="E777" s="107" t="s">
        <v>2428</v>
      </c>
      <c r="F777" s="108" t="s">
        <v>170</v>
      </c>
      <c r="G777" s="108">
        <v>1</v>
      </c>
      <c r="H777" s="108" t="s">
        <v>171</v>
      </c>
      <c r="I777" s="108" t="s">
        <v>171</v>
      </c>
    </row>
    <row r="778" spans="1:9" x14ac:dyDescent="0.25">
      <c r="A778" s="107">
        <v>774</v>
      </c>
      <c r="B778" s="107" t="s">
        <v>2429</v>
      </c>
      <c r="C778" s="107" t="s">
        <v>2430</v>
      </c>
      <c r="D778" s="107">
        <v>10</v>
      </c>
      <c r="E778" s="107" t="s">
        <v>2431</v>
      </c>
      <c r="F778" s="108" t="s">
        <v>170</v>
      </c>
      <c r="G778" s="108">
        <v>1</v>
      </c>
      <c r="H778" s="108" t="s">
        <v>171</v>
      </c>
      <c r="I778" s="108" t="s">
        <v>171</v>
      </c>
    </row>
    <row r="779" spans="1:9" x14ac:dyDescent="0.25">
      <c r="A779" s="107">
        <v>775</v>
      </c>
      <c r="B779" s="107" t="s">
        <v>2432</v>
      </c>
      <c r="C779" s="107" t="s">
        <v>2433</v>
      </c>
      <c r="D779" s="107">
        <v>15</v>
      </c>
      <c r="E779" s="107" t="s">
        <v>2434</v>
      </c>
      <c r="F779" s="108" t="s">
        <v>170</v>
      </c>
      <c r="G779" s="108">
        <v>1</v>
      </c>
      <c r="H779" s="108" t="s">
        <v>171</v>
      </c>
      <c r="I779" s="108" t="s">
        <v>171</v>
      </c>
    </row>
    <row r="780" spans="1:9" x14ac:dyDescent="0.25">
      <c r="A780" s="107">
        <v>776</v>
      </c>
      <c r="B780" s="107" t="s">
        <v>2435</v>
      </c>
      <c r="C780" s="107" t="s">
        <v>2436</v>
      </c>
      <c r="D780" s="107">
        <v>15</v>
      </c>
      <c r="E780" s="107" t="s">
        <v>2437</v>
      </c>
      <c r="F780" s="108" t="s">
        <v>170</v>
      </c>
      <c r="G780" s="108">
        <v>1</v>
      </c>
      <c r="H780" s="108" t="s">
        <v>171</v>
      </c>
      <c r="I780" s="108" t="s">
        <v>171</v>
      </c>
    </row>
    <row r="781" spans="1:9" x14ac:dyDescent="0.25">
      <c r="A781" s="107">
        <v>777</v>
      </c>
      <c r="B781" s="107" t="s">
        <v>2438</v>
      </c>
      <c r="C781" s="107" t="s">
        <v>2439</v>
      </c>
      <c r="D781" s="107">
        <v>15</v>
      </c>
      <c r="E781" s="107" t="s">
        <v>2440</v>
      </c>
      <c r="F781" s="108" t="s">
        <v>170</v>
      </c>
      <c r="G781" s="108">
        <v>1</v>
      </c>
      <c r="H781" s="108" t="s">
        <v>171</v>
      </c>
      <c r="I781" s="108" t="s">
        <v>171</v>
      </c>
    </row>
    <row r="782" spans="1:9" x14ac:dyDescent="0.25">
      <c r="A782" s="107">
        <v>778</v>
      </c>
      <c r="B782" s="107" t="s">
        <v>2441</v>
      </c>
      <c r="C782" s="107" t="s">
        <v>2442</v>
      </c>
      <c r="D782" s="107">
        <v>15</v>
      </c>
      <c r="E782" s="107" t="s">
        <v>2443</v>
      </c>
      <c r="F782" s="108" t="s">
        <v>170</v>
      </c>
      <c r="G782" s="108">
        <v>1</v>
      </c>
      <c r="H782" s="108" t="s">
        <v>171</v>
      </c>
      <c r="I782" s="108" t="s">
        <v>171</v>
      </c>
    </row>
    <row r="783" spans="1:9" x14ac:dyDescent="0.25">
      <c r="A783" s="107">
        <v>779</v>
      </c>
      <c r="B783" s="107" t="s">
        <v>2444</v>
      </c>
      <c r="C783" s="107" t="s">
        <v>2445</v>
      </c>
      <c r="D783" s="107">
        <v>15</v>
      </c>
      <c r="E783" s="107" t="s">
        <v>2446</v>
      </c>
      <c r="F783" s="108" t="s">
        <v>170</v>
      </c>
      <c r="G783" s="108">
        <v>1</v>
      </c>
      <c r="H783" s="108" t="s">
        <v>171</v>
      </c>
      <c r="I783" s="108" t="s">
        <v>171</v>
      </c>
    </row>
    <row r="784" spans="1:9" x14ac:dyDescent="0.25">
      <c r="A784" s="107">
        <v>780</v>
      </c>
      <c r="B784" s="107" t="s">
        <v>2447</v>
      </c>
      <c r="C784" s="107" t="s">
        <v>2448</v>
      </c>
      <c r="D784" s="107">
        <v>5</v>
      </c>
      <c r="E784" s="107" t="s">
        <v>2449</v>
      </c>
      <c r="F784" s="108" t="s">
        <v>170</v>
      </c>
      <c r="G784" s="108">
        <v>1</v>
      </c>
      <c r="H784" s="108" t="s">
        <v>171</v>
      </c>
      <c r="I784" s="108" t="s">
        <v>171</v>
      </c>
    </row>
    <row r="785" spans="1:9" x14ac:dyDescent="0.25">
      <c r="A785" s="107">
        <v>781</v>
      </c>
      <c r="B785" s="107" t="s">
        <v>2450</v>
      </c>
      <c r="C785" s="107" t="s">
        <v>2451</v>
      </c>
      <c r="D785" s="107">
        <v>10</v>
      </c>
      <c r="E785" s="107" t="s">
        <v>2452</v>
      </c>
      <c r="F785" s="108" t="s">
        <v>170</v>
      </c>
      <c r="G785" s="108">
        <v>1</v>
      </c>
      <c r="H785" s="108" t="s">
        <v>171</v>
      </c>
      <c r="I785" s="108" t="s">
        <v>171</v>
      </c>
    </row>
    <row r="786" spans="1:9" x14ac:dyDescent="0.25">
      <c r="A786" s="107">
        <v>782</v>
      </c>
      <c r="B786" s="107" t="s">
        <v>2453</v>
      </c>
      <c r="C786" s="107" t="s">
        <v>2454</v>
      </c>
      <c r="D786" s="107">
        <v>10</v>
      </c>
      <c r="E786" s="107" t="s">
        <v>2455</v>
      </c>
      <c r="F786" s="108" t="s">
        <v>170</v>
      </c>
      <c r="G786" s="108">
        <v>1</v>
      </c>
      <c r="H786" s="108" t="s">
        <v>171</v>
      </c>
      <c r="I786" s="108" t="s">
        <v>171</v>
      </c>
    </row>
    <row r="787" spans="1:9" x14ac:dyDescent="0.25">
      <c r="A787" s="107">
        <v>783</v>
      </c>
      <c r="B787" s="107" t="s">
        <v>2456</v>
      </c>
      <c r="C787" s="107" t="s">
        <v>2457</v>
      </c>
      <c r="D787" s="107">
        <v>15</v>
      </c>
      <c r="E787" s="107" t="s">
        <v>2458</v>
      </c>
      <c r="F787" s="108" t="s">
        <v>170</v>
      </c>
      <c r="G787" s="108">
        <v>1</v>
      </c>
      <c r="H787" s="108" t="s">
        <v>171</v>
      </c>
      <c r="I787" s="108" t="s">
        <v>171</v>
      </c>
    </row>
    <row r="788" spans="1:9" x14ac:dyDescent="0.25">
      <c r="A788" s="107">
        <v>784</v>
      </c>
      <c r="B788" s="107" t="s">
        <v>2459</v>
      </c>
      <c r="C788" s="107" t="s">
        <v>2460</v>
      </c>
      <c r="D788" s="107">
        <v>15</v>
      </c>
      <c r="E788" s="107" t="s">
        <v>2461</v>
      </c>
      <c r="F788" s="108" t="s">
        <v>170</v>
      </c>
      <c r="G788" s="108">
        <v>1</v>
      </c>
      <c r="H788" s="108" t="s">
        <v>171</v>
      </c>
      <c r="I788" s="108" t="s">
        <v>171</v>
      </c>
    </row>
    <row r="789" spans="1:9" x14ac:dyDescent="0.25">
      <c r="A789" s="107">
        <v>785</v>
      </c>
      <c r="B789" s="107" t="s">
        <v>2462</v>
      </c>
      <c r="C789" s="107" t="s">
        <v>2463</v>
      </c>
      <c r="D789" s="107">
        <v>15</v>
      </c>
      <c r="E789" s="107" t="s">
        <v>2464</v>
      </c>
      <c r="F789" s="108" t="s">
        <v>170</v>
      </c>
      <c r="G789" s="108">
        <v>1</v>
      </c>
      <c r="H789" s="108" t="s">
        <v>171</v>
      </c>
      <c r="I789" s="108" t="s">
        <v>171</v>
      </c>
    </row>
    <row r="790" spans="1:9" x14ac:dyDescent="0.25">
      <c r="A790" s="107">
        <v>786</v>
      </c>
      <c r="B790" s="107" t="s">
        <v>2465</v>
      </c>
      <c r="C790" s="107" t="s">
        <v>2466</v>
      </c>
      <c r="D790" s="107">
        <v>15</v>
      </c>
      <c r="E790" s="107" t="s">
        <v>2467</v>
      </c>
      <c r="F790" s="108" t="s">
        <v>170</v>
      </c>
      <c r="G790" s="108">
        <v>1</v>
      </c>
      <c r="H790" s="108" t="s">
        <v>171</v>
      </c>
      <c r="I790" s="108" t="s">
        <v>171</v>
      </c>
    </row>
    <row r="791" spans="1:9" x14ac:dyDescent="0.25">
      <c r="A791" s="107">
        <v>787</v>
      </c>
      <c r="B791" s="107" t="s">
        <v>2468</v>
      </c>
      <c r="C791" s="107" t="s">
        <v>2469</v>
      </c>
      <c r="D791" s="107">
        <v>10</v>
      </c>
      <c r="E791" s="107" t="s">
        <v>2470</v>
      </c>
      <c r="F791" s="108" t="s">
        <v>170</v>
      </c>
      <c r="G791" s="108">
        <v>1</v>
      </c>
      <c r="H791" s="108" t="s">
        <v>171</v>
      </c>
      <c r="I791" s="108" t="s">
        <v>171</v>
      </c>
    </row>
    <row r="792" spans="1:9" x14ac:dyDescent="0.25">
      <c r="A792" s="107">
        <v>788</v>
      </c>
      <c r="B792" s="107" t="s">
        <v>2471</v>
      </c>
      <c r="C792" s="107" t="s">
        <v>2472</v>
      </c>
      <c r="D792" s="107">
        <v>15</v>
      </c>
      <c r="E792" s="107" t="s">
        <v>2473</v>
      </c>
      <c r="F792" s="108" t="s">
        <v>170</v>
      </c>
      <c r="G792" s="108">
        <v>2</v>
      </c>
      <c r="H792" s="108" t="s">
        <v>171</v>
      </c>
      <c r="I792" s="108" t="s">
        <v>171</v>
      </c>
    </row>
    <row r="793" spans="1:9" x14ac:dyDescent="0.25">
      <c r="A793" s="107">
        <v>789</v>
      </c>
      <c r="B793" s="107" t="s">
        <v>2474</v>
      </c>
      <c r="C793" s="107" t="s">
        <v>2475</v>
      </c>
      <c r="D793" s="107">
        <v>15</v>
      </c>
      <c r="E793" s="107" t="s">
        <v>2476</v>
      </c>
      <c r="F793" s="108" t="s">
        <v>170</v>
      </c>
      <c r="G793" s="108">
        <v>1</v>
      </c>
      <c r="H793" s="108" t="s">
        <v>171</v>
      </c>
      <c r="I793" s="108" t="s">
        <v>171</v>
      </c>
    </row>
    <row r="794" spans="1:9" x14ac:dyDescent="0.25">
      <c r="A794" s="107">
        <v>790</v>
      </c>
      <c r="B794" s="107" t="s">
        <v>2477</v>
      </c>
      <c r="C794" s="107" t="s">
        <v>2478</v>
      </c>
      <c r="D794" s="107">
        <v>15</v>
      </c>
      <c r="E794" s="107" t="s">
        <v>2479</v>
      </c>
      <c r="F794" s="108" t="s">
        <v>170</v>
      </c>
      <c r="G794" s="108">
        <v>1</v>
      </c>
      <c r="H794" s="108" t="s">
        <v>171</v>
      </c>
      <c r="I794" s="108" t="s">
        <v>171</v>
      </c>
    </row>
    <row r="795" spans="1:9" x14ac:dyDescent="0.25">
      <c r="A795" s="107">
        <v>791</v>
      </c>
      <c r="B795" s="107" t="s">
        <v>2480</v>
      </c>
      <c r="C795" s="107" t="s">
        <v>2481</v>
      </c>
      <c r="D795" s="107">
        <v>15</v>
      </c>
      <c r="E795" s="107" t="s">
        <v>2482</v>
      </c>
      <c r="F795" s="108" t="s">
        <v>170</v>
      </c>
      <c r="G795" s="108">
        <v>1</v>
      </c>
      <c r="H795" s="108" t="s">
        <v>171</v>
      </c>
      <c r="I795" s="108" t="s">
        <v>171</v>
      </c>
    </row>
    <row r="796" spans="1:9" x14ac:dyDescent="0.25">
      <c r="A796" s="107">
        <v>792</v>
      </c>
      <c r="B796" s="107" t="s">
        <v>2483</v>
      </c>
      <c r="C796" s="107" t="s">
        <v>2484</v>
      </c>
      <c r="D796" s="107">
        <v>15</v>
      </c>
      <c r="E796" s="107" t="s">
        <v>2485</v>
      </c>
      <c r="F796" s="108" t="s">
        <v>170</v>
      </c>
      <c r="G796" s="108">
        <v>1</v>
      </c>
      <c r="H796" s="108" t="s">
        <v>171</v>
      </c>
      <c r="I796" s="108" t="s">
        <v>171</v>
      </c>
    </row>
    <row r="797" spans="1:9" x14ac:dyDescent="0.25">
      <c r="A797" s="107">
        <v>793</v>
      </c>
      <c r="B797" s="107" t="s">
        <v>2486</v>
      </c>
      <c r="C797" s="107" t="s">
        <v>2487</v>
      </c>
      <c r="D797" s="107">
        <v>15</v>
      </c>
      <c r="E797" s="107" t="s">
        <v>2488</v>
      </c>
      <c r="F797" s="108" t="s">
        <v>170</v>
      </c>
      <c r="G797" s="108">
        <v>1</v>
      </c>
      <c r="H797" s="108" t="s">
        <v>171</v>
      </c>
      <c r="I797" s="108" t="s">
        <v>171</v>
      </c>
    </row>
    <row r="798" spans="1:9" x14ac:dyDescent="0.25">
      <c r="A798" s="107">
        <v>794</v>
      </c>
      <c r="B798" s="107" t="s">
        <v>2489</v>
      </c>
      <c r="C798" s="107" t="s">
        <v>2490</v>
      </c>
      <c r="D798" s="107">
        <v>10</v>
      </c>
      <c r="E798" s="107" t="s">
        <v>2491</v>
      </c>
      <c r="F798" s="108" t="s">
        <v>170</v>
      </c>
      <c r="G798" s="108">
        <v>1</v>
      </c>
      <c r="H798" s="108" t="s">
        <v>171</v>
      </c>
      <c r="I798" s="108" t="s">
        <v>171</v>
      </c>
    </row>
    <row r="799" spans="1:9" x14ac:dyDescent="0.25">
      <c r="A799" s="107">
        <v>795</v>
      </c>
      <c r="B799" s="107" t="s">
        <v>2492</v>
      </c>
      <c r="C799" s="107" t="s">
        <v>2493</v>
      </c>
      <c r="D799" s="107">
        <v>15</v>
      </c>
      <c r="E799" s="107" t="s">
        <v>2494</v>
      </c>
      <c r="F799" s="108" t="s">
        <v>170</v>
      </c>
      <c r="G799" s="108">
        <v>1</v>
      </c>
      <c r="H799" s="108" t="s">
        <v>171</v>
      </c>
      <c r="I799" s="108" t="s">
        <v>171</v>
      </c>
    </row>
    <row r="800" spans="1:9" x14ac:dyDescent="0.25">
      <c r="A800" s="107">
        <v>796</v>
      </c>
      <c r="B800" s="107" t="s">
        <v>2495</v>
      </c>
      <c r="C800" s="107" t="s">
        <v>2496</v>
      </c>
      <c r="D800" s="107">
        <v>15</v>
      </c>
      <c r="E800" s="107" t="s">
        <v>2497</v>
      </c>
      <c r="F800" s="108" t="s">
        <v>170</v>
      </c>
      <c r="G800" s="108">
        <v>1</v>
      </c>
      <c r="H800" s="108" t="s">
        <v>171</v>
      </c>
      <c r="I800" s="108" t="s">
        <v>171</v>
      </c>
    </row>
    <row r="801" spans="1:9" x14ac:dyDescent="0.25">
      <c r="A801" s="107">
        <v>797</v>
      </c>
      <c r="B801" s="107" t="s">
        <v>2498</v>
      </c>
      <c r="C801" s="107" t="s">
        <v>2499</v>
      </c>
      <c r="D801" s="107">
        <v>15</v>
      </c>
      <c r="E801" s="107" t="s">
        <v>2500</v>
      </c>
      <c r="F801" s="108" t="s">
        <v>170</v>
      </c>
      <c r="G801" s="108">
        <v>1</v>
      </c>
      <c r="H801" s="108" t="s">
        <v>171</v>
      </c>
      <c r="I801" s="108" t="s">
        <v>171</v>
      </c>
    </row>
    <row r="802" spans="1:9" x14ac:dyDescent="0.25">
      <c r="A802" s="107">
        <v>798</v>
      </c>
      <c r="B802" s="107" t="s">
        <v>2501</v>
      </c>
      <c r="C802" s="107" t="s">
        <v>2502</v>
      </c>
      <c r="D802" s="107">
        <v>10</v>
      </c>
      <c r="E802" s="107" t="s">
        <v>2503</v>
      </c>
      <c r="F802" s="108" t="s">
        <v>170</v>
      </c>
      <c r="G802" s="108">
        <v>1</v>
      </c>
      <c r="H802" s="108" t="s">
        <v>171</v>
      </c>
      <c r="I802" s="108" t="s">
        <v>171</v>
      </c>
    </row>
    <row r="803" spans="1:9" x14ac:dyDescent="0.25">
      <c r="A803" s="107">
        <v>799</v>
      </c>
      <c r="B803" s="107" t="s">
        <v>2504</v>
      </c>
      <c r="C803" s="107" t="s">
        <v>2505</v>
      </c>
      <c r="D803" s="107">
        <v>15</v>
      </c>
      <c r="E803" s="107" t="s">
        <v>2506</v>
      </c>
      <c r="F803" s="108" t="s">
        <v>170</v>
      </c>
      <c r="G803" s="108">
        <v>1</v>
      </c>
      <c r="H803" s="108" t="s">
        <v>171</v>
      </c>
      <c r="I803" s="108" t="s">
        <v>171</v>
      </c>
    </row>
    <row r="804" spans="1:9" x14ac:dyDescent="0.25">
      <c r="A804" s="107">
        <v>800</v>
      </c>
      <c r="B804" s="107" t="s">
        <v>2507</v>
      </c>
      <c r="C804" s="107" t="s">
        <v>2508</v>
      </c>
      <c r="D804" s="107">
        <v>5</v>
      </c>
      <c r="E804" s="107" t="s">
        <v>2509</v>
      </c>
      <c r="F804" s="108" t="s">
        <v>170</v>
      </c>
      <c r="G804" s="108">
        <v>1</v>
      </c>
      <c r="H804" s="108" t="s">
        <v>172</v>
      </c>
      <c r="I804" s="108" t="s">
        <v>195</v>
      </c>
    </row>
    <row r="805" spans="1:9" x14ac:dyDescent="0.25">
      <c r="A805" s="107">
        <v>801</v>
      </c>
      <c r="B805" s="107" t="s">
        <v>2510</v>
      </c>
      <c r="C805" s="107" t="s">
        <v>2511</v>
      </c>
      <c r="D805" s="107">
        <v>15</v>
      </c>
      <c r="E805" s="107" t="s">
        <v>2512</v>
      </c>
      <c r="F805" s="108" t="s">
        <v>170</v>
      </c>
      <c r="G805" s="108">
        <v>2</v>
      </c>
      <c r="H805" s="108" t="s">
        <v>183</v>
      </c>
      <c r="I805" s="108" t="s">
        <v>195</v>
      </c>
    </row>
    <row r="806" spans="1:9" x14ac:dyDescent="0.25">
      <c r="A806" s="107">
        <v>802</v>
      </c>
      <c r="B806" s="107" t="s">
        <v>2513</v>
      </c>
      <c r="C806" s="107" t="s">
        <v>2514</v>
      </c>
      <c r="D806" s="107">
        <v>15</v>
      </c>
      <c r="E806" s="107" t="s">
        <v>2515</v>
      </c>
      <c r="F806" s="108" t="s">
        <v>170</v>
      </c>
      <c r="G806" s="108">
        <v>1</v>
      </c>
      <c r="H806" s="108" t="s">
        <v>171</v>
      </c>
      <c r="I806" s="108" t="s">
        <v>171</v>
      </c>
    </row>
    <row r="807" spans="1:9" x14ac:dyDescent="0.25">
      <c r="A807" s="107">
        <v>803</v>
      </c>
      <c r="B807" s="107" t="s">
        <v>2516</v>
      </c>
      <c r="C807" s="107" t="s">
        <v>2517</v>
      </c>
      <c r="D807" s="107">
        <v>15</v>
      </c>
      <c r="E807" s="107" t="s">
        <v>2518</v>
      </c>
      <c r="F807" s="108" t="s">
        <v>170</v>
      </c>
      <c r="G807" s="108">
        <v>1</v>
      </c>
      <c r="H807" s="108" t="s">
        <v>171</v>
      </c>
      <c r="I807" s="108" t="s">
        <v>171</v>
      </c>
    </row>
    <row r="808" spans="1:9" x14ac:dyDescent="0.25">
      <c r="A808" s="107">
        <v>804</v>
      </c>
      <c r="B808" s="107" t="s">
        <v>2519</v>
      </c>
      <c r="C808" s="107" t="s">
        <v>2520</v>
      </c>
      <c r="D808" s="107">
        <v>2</v>
      </c>
      <c r="E808" s="107" t="s">
        <v>2521</v>
      </c>
      <c r="F808" s="108" t="s">
        <v>170</v>
      </c>
      <c r="G808" s="108">
        <v>1</v>
      </c>
      <c r="H808" s="108" t="s">
        <v>171</v>
      </c>
      <c r="I808" s="108" t="s">
        <v>171</v>
      </c>
    </row>
    <row r="809" spans="1:9" x14ac:dyDescent="0.25">
      <c r="A809" s="107">
        <v>805</v>
      </c>
      <c r="B809" s="107" t="s">
        <v>2522</v>
      </c>
      <c r="C809" s="107" t="s">
        <v>2523</v>
      </c>
      <c r="D809" s="107">
        <v>15</v>
      </c>
      <c r="E809" s="107" t="s">
        <v>2524</v>
      </c>
      <c r="F809" s="108" t="s">
        <v>170</v>
      </c>
      <c r="G809" s="108">
        <v>1</v>
      </c>
      <c r="H809" s="108" t="s">
        <v>183</v>
      </c>
      <c r="I809" s="108" t="s">
        <v>195</v>
      </c>
    </row>
    <row r="810" spans="1:9" x14ac:dyDescent="0.25">
      <c r="A810" s="107">
        <v>806</v>
      </c>
      <c r="B810" s="107" t="s">
        <v>2525</v>
      </c>
      <c r="C810" s="107" t="s">
        <v>2526</v>
      </c>
      <c r="D810" s="107">
        <v>3</v>
      </c>
      <c r="E810" s="107" t="s">
        <v>2527</v>
      </c>
      <c r="F810" s="108" t="s">
        <v>170</v>
      </c>
      <c r="G810" s="108">
        <v>1</v>
      </c>
      <c r="H810" s="108" t="s">
        <v>171</v>
      </c>
      <c r="I810" s="108" t="s">
        <v>171</v>
      </c>
    </row>
    <row r="811" spans="1:9" x14ac:dyDescent="0.25">
      <c r="A811" s="107">
        <v>807</v>
      </c>
      <c r="B811" s="107" t="s">
        <v>2528</v>
      </c>
      <c r="C811" s="107" t="s">
        <v>2529</v>
      </c>
      <c r="D811" s="107">
        <v>15</v>
      </c>
      <c r="E811" s="107" t="s">
        <v>2530</v>
      </c>
      <c r="F811" s="108" t="s">
        <v>170</v>
      </c>
      <c r="G811" s="108">
        <v>1</v>
      </c>
      <c r="H811" s="108" t="s">
        <v>171</v>
      </c>
      <c r="I811" s="108" t="s">
        <v>171</v>
      </c>
    </row>
    <row r="812" spans="1:9" x14ac:dyDescent="0.25">
      <c r="A812" s="107">
        <v>808</v>
      </c>
      <c r="B812" s="107" t="s">
        <v>2531</v>
      </c>
      <c r="C812" s="107" t="s">
        <v>2532</v>
      </c>
      <c r="D812" s="107">
        <v>15</v>
      </c>
      <c r="E812" s="107" t="s">
        <v>2533</v>
      </c>
      <c r="F812" s="108" t="s">
        <v>170</v>
      </c>
      <c r="G812" s="108">
        <v>1</v>
      </c>
      <c r="H812" s="108" t="s">
        <v>171</v>
      </c>
      <c r="I812" s="108" t="s">
        <v>171</v>
      </c>
    </row>
    <row r="813" spans="1:9" x14ac:dyDescent="0.25">
      <c r="A813" s="107">
        <v>809</v>
      </c>
      <c r="B813" s="107" t="s">
        <v>2534</v>
      </c>
      <c r="C813" s="107" t="s">
        <v>2535</v>
      </c>
      <c r="D813" s="107">
        <v>3</v>
      </c>
      <c r="E813" s="107" t="s">
        <v>2536</v>
      </c>
      <c r="F813" s="108" t="s">
        <v>170</v>
      </c>
      <c r="G813" s="108">
        <v>1</v>
      </c>
      <c r="H813" s="108" t="s">
        <v>171</v>
      </c>
      <c r="I813" s="108" t="s">
        <v>171</v>
      </c>
    </row>
    <row r="814" spans="1:9" x14ac:dyDescent="0.25">
      <c r="A814" s="107">
        <v>810</v>
      </c>
      <c r="B814" s="107" t="s">
        <v>2537</v>
      </c>
      <c r="C814" s="107" t="s">
        <v>2538</v>
      </c>
      <c r="D814" s="107">
        <v>15</v>
      </c>
      <c r="E814" s="107" t="s">
        <v>2539</v>
      </c>
      <c r="F814" s="108" t="s">
        <v>170</v>
      </c>
      <c r="G814" s="108">
        <v>1</v>
      </c>
      <c r="H814" s="108" t="s">
        <v>171</v>
      </c>
      <c r="I814" s="108" t="s">
        <v>171</v>
      </c>
    </row>
    <row r="815" spans="1:9" x14ac:dyDescent="0.25">
      <c r="A815" s="107">
        <v>811</v>
      </c>
      <c r="B815" s="107" t="s">
        <v>2540</v>
      </c>
      <c r="C815" s="107" t="s">
        <v>2541</v>
      </c>
      <c r="D815" s="107">
        <v>2</v>
      </c>
      <c r="E815" s="107" t="s">
        <v>2542</v>
      </c>
      <c r="F815" s="108" t="s">
        <v>170</v>
      </c>
      <c r="G815" s="108">
        <v>1</v>
      </c>
      <c r="H815" s="108" t="s">
        <v>171</v>
      </c>
      <c r="I815" s="108" t="s">
        <v>171</v>
      </c>
    </row>
    <row r="816" spans="1:9" x14ac:dyDescent="0.25">
      <c r="A816" s="107">
        <v>812</v>
      </c>
      <c r="B816" s="107" t="s">
        <v>2543</v>
      </c>
      <c r="C816" s="107" t="s">
        <v>2544</v>
      </c>
      <c r="D816" s="107">
        <v>15</v>
      </c>
      <c r="E816" s="107" t="s">
        <v>2545</v>
      </c>
      <c r="F816" s="108" t="s">
        <v>170</v>
      </c>
      <c r="G816" s="108">
        <v>2</v>
      </c>
      <c r="H816" s="108" t="s">
        <v>171</v>
      </c>
      <c r="I816" s="108" t="s">
        <v>171</v>
      </c>
    </row>
    <row r="817" spans="1:9" x14ac:dyDescent="0.25">
      <c r="A817" s="107">
        <v>813</v>
      </c>
      <c r="B817" s="107" t="s">
        <v>2546</v>
      </c>
      <c r="C817" s="107" t="s">
        <v>2547</v>
      </c>
      <c r="D817" s="107">
        <v>15</v>
      </c>
      <c r="E817" s="107" t="s">
        <v>2548</v>
      </c>
      <c r="F817" s="108" t="s">
        <v>170</v>
      </c>
      <c r="G817" s="108">
        <v>2</v>
      </c>
      <c r="H817" s="108" t="s">
        <v>183</v>
      </c>
      <c r="I817" s="108" t="s">
        <v>195</v>
      </c>
    </row>
    <row r="818" spans="1:9" x14ac:dyDescent="0.25">
      <c r="A818" s="107">
        <v>814</v>
      </c>
      <c r="B818" s="107" t="s">
        <v>2549</v>
      </c>
      <c r="C818" s="107" t="s">
        <v>2550</v>
      </c>
      <c r="D818" s="107">
        <v>15</v>
      </c>
      <c r="E818" s="107" t="s">
        <v>2551</v>
      </c>
      <c r="F818" s="108" t="s">
        <v>170</v>
      </c>
      <c r="G818" s="108">
        <v>2</v>
      </c>
      <c r="H818" s="108" t="s">
        <v>183</v>
      </c>
      <c r="I818" s="108" t="s">
        <v>195</v>
      </c>
    </row>
    <row r="819" spans="1:9" x14ac:dyDescent="0.25">
      <c r="A819" s="107">
        <v>815</v>
      </c>
      <c r="B819" s="107" t="s">
        <v>2552</v>
      </c>
      <c r="C819" s="107" t="s">
        <v>2553</v>
      </c>
      <c r="D819" s="107">
        <v>15</v>
      </c>
      <c r="E819" s="107" t="s">
        <v>2554</v>
      </c>
      <c r="F819" s="108" t="s">
        <v>170</v>
      </c>
      <c r="G819" s="108">
        <v>2</v>
      </c>
      <c r="H819" s="108" t="s">
        <v>183</v>
      </c>
      <c r="I819" s="108" t="s">
        <v>195</v>
      </c>
    </row>
    <row r="820" spans="1:9" x14ac:dyDescent="0.25">
      <c r="A820" s="107">
        <v>816</v>
      </c>
      <c r="B820" s="107" t="s">
        <v>2555</v>
      </c>
      <c r="C820" s="107" t="s">
        <v>2556</v>
      </c>
      <c r="D820" s="107">
        <v>15</v>
      </c>
      <c r="E820" s="107" t="s">
        <v>2557</v>
      </c>
      <c r="F820" s="108" t="s">
        <v>170</v>
      </c>
      <c r="G820" s="108">
        <v>2</v>
      </c>
      <c r="H820" s="108" t="s">
        <v>183</v>
      </c>
      <c r="I820" s="108" t="s">
        <v>195</v>
      </c>
    </row>
    <row r="821" spans="1:9" x14ac:dyDescent="0.25">
      <c r="A821" s="107">
        <v>817</v>
      </c>
      <c r="B821" s="107" t="s">
        <v>2558</v>
      </c>
      <c r="C821" s="107" t="s">
        <v>2559</v>
      </c>
      <c r="D821" s="107">
        <v>10</v>
      </c>
      <c r="E821" s="107" t="s">
        <v>2560</v>
      </c>
      <c r="F821" s="108" t="s">
        <v>170</v>
      </c>
      <c r="G821" s="108">
        <v>2</v>
      </c>
      <c r="H821" s="108" t="s">
        <v>172</v>
      </c>
      <c r="I821" s="108" t="s">
        <v>195</v>
      </c>
    </row>
    <row r="822" spans="1:9" x14ac:dyDescent="0.25">
      <c r="A822" s="107">
        <v>818</v>
      </c>
      <c r="B822" s="107" t="s">
        <v>2561</v>
      </c>
      <c r="C822" s="107" t="s">
        <v>2562</v>
      </c>
      <c r="D822" s="107">
        <v>15</v>
      </c>
      <c r="E822" s="107" t="s">
        <v>2563</v>
      </c>
      <c r="F822" s="108" t="s">
        <v>170</v>
      </c>
      <c r="G822" s="108">
        <v>2</v>
      </c>
      <c r="H822" s="108" t="s">
        <v>183</v>
      </c>
      <c r="I822" s="108" t="s">
        <v>195</v>
      </c>
    </row>
    <row r="823" spans="1:9" x14ac:dyDescent="0.25">
      <c r="A823" s="107">
        <v>819</v>
      </c>
      <c r="B823" s="107" t="s">
        <v>2564</v>
      </c>
      <c r="C823" s="107" t="s">
        <v>2565</v>
      </c>
      <c r="D823" s="107">
        <v>15</v>
      </c>
      <c r="E823" s="107" t="s">
        <v>2566</v>
      </c>
      <c r="F823" s="108" t="s">
        <v>170</v>
      </c>
      <c r="G823" s="108">
        <v>1</v>
      </c>
      <c r="H823" s="108" t="s">
        <v>171</v>
      </c>
      <c r="I823" s="108" t="s">
        <v>171</v>
      </c>
    </row>
    <row r="824" spans="1:9" x14ac:dyDescent="0.25">
      <c r="A824" s="107">
        <v>820</v>
      </c>
      <c r="B824" s="107" t="s">
        <v>2567</v>
      </c>
      <c r="C824" s="107" t="s">
        <v>2568</v>
      </c>
      <c r="D824" s="107">
        <v>15</v>
      </c>
      <c r="E824" s="107" t="s">
        <v>2569</v>
      </c>
      <c r="F824" s="108" t="s">
        <v>170</v>
      </c>
      <c r="G824" s="108">
        <v>1</v>
      </c>
      <c r="H824" s="108" t="s">
        <v>171</v>
      </c>
      <c r="I824" s="108" t="s">
        <v>171</v>
      </c>
    </row>
    <row r="825" spans="1:9" x14ac:dyDescent="0.25">
      <c r="A825" s="107">
        <v>821</v>
      </c>
      <c r="B825" s="107" t="s">
        <v>2570</v>
      </c>
      <c r="C825" s="107" t="s">
        <v>2571</v>
      </c>
      <c r="D825" s="107">
        <v>3</v>
      </c>
      <c r="E825" s="107" t="s">
        <v>2572</v>
      </c>
      <c r="F825" s="108" t="s">
        <v>170</v>
      </c>
      <c r="G825" s="108">
        <v>1</v>
      </c>
      <c r="H825" s="108" t="s">
        <v>171</v>
      </c>
      <c r="I825" s="108" t="s">
        <v>171</v>
      </c>
    </row>
    <row r="826" spans="1:9" x14ac:dyDescent="0.25">
      <c r="A826" s="107">
        <v>822</v>
      </c>
      <c r="B826" s="107" t="s">
        <v>2573</v>
      </c>
      <c r="C826" s="107" t="s">
        <v>2574</v>
      </c>
      <c r="D826" s="107">
        <v>15</v>
      </c>
      <c r="E826" s="107" t="s">
        <v>2575</v>
      </c>
      <c r="F826" s="108" t="s">
        <v>170</v>
      </c>
      <c r="G826" s="108">
        <v>1</v>
      </c>
      <c r="H826" s="108" t="s">
        <v>183</v>
      </c>
      <c r="I826" s="108" t="s">
        <v>195</v>
      </c>
    </row>
    <row r="827" spans="1:9" x14ac:dyDescent="0.25">
      <c r="A827" s="107">
        <v>823</v>
      </c>
      <c r="B827" s="107" t="s">
        <v>2576</v>
      </c>
      <c r="C827" s="107" t="s">
        <v>2577</v>
      </c>
      <c r="D827" s="107">
        <v>15</v>
      </c>
      <c r="E827" s="107" t="s">
        <v>2578</v>
      </c>
      <c r="F827" s="108" t="s">
        <v>170</v>
      </c>
      <c r="G827" s="108">
        <v>1</v>
      </c>
      <c r="H827" s="108" t="s">
        <v>171</v>
      </c>
      <c r="I827" s="108" t="s">
        <v>171</v>
      </c>
    </row>
    <row r="828" spans="1:9" x14ac:dyDescent="0.25">
      <c r="A828" s="107">
        <v>824</v>
      </c>
      <c r="B828" s="107" t="s">
        <v>2579</v>
      </c>
      <c r="C828" s="107" t="s">
        <v>2580</v>
      </c>
      <c r="D828" s="107">
        <v>2</v>
      </c>
      <c r="E828" s="107" t="s">
        <v>2581</v>
      </c>
      <c r="F828" s="108" t="s">
        <v>170</v>
      </c>
      <c r="G828" s="108">
        <v>1</v>
      </c>
      <c r="H828" s="108" t="s">
        <v>171</v>
      </c>
      <c r="I828" s="108" t="s">
        <v>171</v>
      </c>
    </row>
    <row r="829" spans="1:9" x14ac:dyDescent="0.25">
      <c r="A829" s="107">
        <v>825</v>
      </c>
      <c r="B829" s="107" t="s">
        <v>2582</v>
      </c>
      <c r="C829" s="107" t="s">
        <v>2583</v>
      </c>
      <c r="D829" s="107">
        <v>15</v>
      </c>
      <c r="E829" s="107" t="s">
        <v>2584</v>
      </c>
      <c r="F829" s="108" t="s">
        <v>170</v>
      </c>
      <c r="G829" s="108">
        <v>1</v>
      </c>
      <c r="H829" s="108" t="s">
        <v>183</v>
      </c>
      <c r="I829" s="108" t="s">
        <v>195</v>
      </c>
    </row>
    <row r="830" spans="1:9" x14ac:dyDescent="0.25">
      <c r="A830" s="107">
        <v>826</v>
      </c>
      <c r="B830" s="107" t="s">
        <v>2585</v>
      </c>
      <c r="C830" s="107" t="s">
        <v>2586</v>
      </c>
      <c r="D830" s="107">
        <v>15</v>
      </c>
      <c r="E830" s="107" t="s">
        <v>2587</v>
      </c>
      <c r="F830" s="108" t="s">
        <v>170</v>
      </c>
      <c r="G830" s="108">
        <v>1</v>
      </c>
      <c r="H830" s="108" t="s">
        <v>183</v>
      </c>
      <c r="I830" s="108" t="s">
        <v>195</v>
      </c>
    </row>
    <row r="831" spans="1:9" x14ac:dyDescent="0.25">
      <c r="A831" s="107">
        <v>827</v>
      </c>
      <c r="B831" s="107" t="s">
        <v>2588</v>
      </c>
      <c r="C831" s="107" t="s">
        <v>2589</v>
      </c>
      <c r="D831" s="107">
        <v>3</v>
      </c>
      <c r="E831" s="107" t="s">
        <v>2590</v>
      </c>
      <c r="F831" s="108" t="s">
        <v>170</v>
      </c>
      <c r="G831" s="108">
        <v>1</v>
      </c>
      <c r="H831" s="108" t="s">
        <v>171</v>
      </c>
      <c r="I831" s="108" t="s">
        <v>171</v>
      </c>
    </row>
    <row r="832" spans="1:9" x14ac:dyDescent="0.25">
      <c r="A832" s="107">
        <v>828</v>
      </c>
      <c r="B832" s="107" t="s">
        <v>2591</v>
      </c>
      <c r="C832" s="107" t="s">
        <v>2592</v>
      </c>
      <c r="D832" s="107">
        <v>15</v>
      </c>
      <c r="E832" s="107" t="s">
        <v>2593</v>
      </c>
      <c r="F832" s="108" t="s">
        <v>170</v>
      </c>
      <c r="G832" s="108">
        <v>1</v>
      </c>
      <c r="H832" s="108" t="s">
        <v>171</v>
      </c>
      <c r="I832" s="108" t="s">
        <v>171</v>
      </c>
    </row>
    <row r="833" spans="1:9" x14ac:dyDescent="0.25">
      <c r="A833" s="107">
        <v>829</v>
      </c>
      <c r="B833" s="107" t="s">
        <v>2594</v>
      </c>
      <c r="C833" s="107" t="s">
        <v>2595</v>
      </c>
      <c r="D833" s="107">
        <v>15</v>
      </c>
      <c r="E833" s="107" t="s">
        <v>2596</v>
      </c>
      <c r="F833" s="108" t="s">
        <v>170</v>
      </c>
      <c r="G833" s="108">
        <v>1</v>
      </c>
      <c r="H833" s="108" t="s">
        <v>171</v>
      </c>
      <c r="I833" s="108" t="s">
        <v>171</v>
      </c>
    </row>
    <row r="834" spans="1:9" x14ac:dyDescent="0.25">
      <c r="A834" s="107">
        <v>830</v>
      </c>
      <c r="B834" s="107" t="s">
        <v>2597</v>
      </c>
      <c r="C834" s="107" t="s">
        <v>2598</v>
      </c>
      <c r="D834" s="107">
        <v>15</v>
      </c>
      <c r="E834" s="107" t="s">
        <v>2599</v>
      </c>
      <c r="F834" s="108" t="s">
        <v>170</v>
      </c>
      <c r="G834" s="108">
        <v>1</v>
      </c>
      <c r="H834" s="108" t="s">
        <v>171</v>
      </c>
      <c r="I834" s="108" t="s">
        <v>171</v>
      </c>
    </row>
    <row r="835" spans="1:9" x14ac:dyDescent="0.25">
      <c r="A835" s="107">
        <v>831</v>
      </c>
      <c r="B835" s="107" t="s">
        <v>2600</v>
      </c>
      <c r="C835" s="107" t="s">
        <v>2601</v>
      </c>
      <c r="D835" s="107">
        <v>15</v>
      </c>
      <c r="E835" s="107" t="s">
        <v>2602</v>
      </c>
      <c r="F835" s="108" t="s">
        <v>170</v>
      </c>
      <c r="G835" s="108">
        <v>1</v>
      </c>
      <c r="H835" s="108" t="s">
        <v>171</v>
      </c>
      <c r="I835" s="108" t="s">
        <v>171</v>
      </c>
    </row>
    <row r="836" spans="1:9" x14ac:dyDescent="0.25">
      <c r="A836" s="107">
        <v>832</v>
      </c>
      <c r="B836" s="107" t="s">
        <v>609</v>
      </c>
      <c r="C836" s="107" t="s">
        <v>2603</v>
      </c>
      <c r="D836" s="107">
        <v>15</v>
      </c>
      <c r="E836" s="107" t="s">
        <v>2604</v>
      </c>
      <c r="F836" s="108" t="s">
        <v>170</v>
      </c>
      <c r="G836" s="108">
        <v>1</v>
      </c>
      <c r="H836" s="108" t="s">
        <v>171</v>
      </c>
      <c r="I836" s="108" t="s">
        <v>171</v>
      </c>
    </row>
    <row r="837" spans="1:9" x14ac:dyDescent="0.25">
      <c r="A837" s="107">
        <v>833</v>
      </c>
      <c r="B837" s="107" t="s">
        <v>2605</v>
      </c>
      <c r="C837" s="107" t="s">
        <v>2606</v>
      </c>
      <c r="D837" s="107">
        <v>5</v>
      </c>
      <c r="E837" s="107" t="s">
        <v>2607</v>
      </c>
      <c r="F837" s="108" t="s">
        <v>170</v>
      </c>
      <c r="G837" s="108">
        <v>1</v>
      </c>
      <c r="H837" s="108" t="s">
        <v>171</v>
      </c>
      <c r="I837" s="108" t="s">
        <v>171</v>
      </c>
    </row>
    <row r="838" spans="1:9" x14ac:dyDescent="0.25">
      <c r="A838" s="107">
        <v>834</v>
      </c>
      <c r="B838" s="107" t="s">
        <v>2608</v>
      </c>
      <c r="C838" s="107" t="s">
        <v>2609</v>
      </c>
      <c r="D838" s="107">
        <v>3.84</v>
      </c>
      <c r="E838" s="107" t="s">
        <v>2610</v>
      </c>
      <c r="F838" s="108" t="s">
        <v>170</v>
      </c>
      <c r="G838" s="108">
        <v>1</v>
      </c>
      <c r="H838" s="108" t="s">
        <v>183</v>
      </c>
      <c r="I838" s="108" t="s">
        <v>195</v>
      </c>
    </row>
    <row r="839" spans="1:9" x14ac:dyDescent="0.25">
      <c r="A839" s="107">
        <v>835</v>
      </c>
      <c r="B839" s="107" t="s">
        <v>2611</v>
      </c>
      <c r="C839" s="107" t="s">
        <v>2612</v>
      </c>
      <c r="D839" s="107">
        <v>15</v>
      </c>
      <c r="E839" s="107" t="s">
        <v>2613</v>
      </c>
      <c r="F839" s="108" t="s">
        <v>170</v>
      </c>
      <c r="G839" s="108">
        <v>1</v>
      </c>
      <c r="H839" s="108" t="s">
        <v>171</v>
      </c>
      <c r="I839" s="108" t="s">
        <v>171</v>
      </c>
    </row>
    <row r="840" spans="1:9" x14ac:dyDescent="0.25">
      <c r="A840" s="107">
        <v>836</v>
      </c>
      <c r="B840" s="107" t="s">
        <v>2614</v>
      </c>
      <c r="C840" s="107" t="s">
        <v>2615</v>
      </c>
      <c r="D840" s="107">
        <v>15</v>
      </c>
      <c r="E840" s="107" t="s">
        <v>2616</v>
      </c>
      <c r="F840" s="108" t="s">
        <v>170</v>
      </c>
      <c r="G840" s="108">
        <v>1</v>
      </c>
      <c r="H840" s="108" t="s">
        <v>171</v>
      </c>
      <c r="I840" s="108" t="s">
        <v>171</v>
      </c>
    </row>
    <row r="841" spans="1:9" x14ac:dyDescent="0.25">
      <c r="A841" s="107">
        <v>837</v>
      </c>
      <c r="B841" s="107" t="s">
        <v>2617</v>
      </c>
      <c r="C841" s="107" t="s">
        <v>2618</v>
      </c>
      <c r="D841" s="107">
        <v>15</v>
      </c>
      <c r="E841" s="107" t="s">
        <v>2619</v>
      </c>
      <c r="F841" s="108" t="s">
        <v>170</v>
      </c>
      <c r="G841" s="108">
        <v>1</v>
      </c>
      <c r="H841" s="108" t="s">
        <v>171</v>
      </c>
      <c r="I841" s="108" t="s">
        <v>171</v>
      </c>
    </row>
    <row r="842" spans="1:9" x14ac:dyDescent="0.25">
      <c r="A842" s="107">
        <v>838</v>
      </c>
      <c r="B842" s="107" t="s">
        <v>2620</v>
      </c>
      <c r="C842" s="107" t="s">
        <v>2621</v>
      </c>
      <c r="D842" s="107">
        <v>15</v>
      </c>
      <c r="E842" s="107" t="s">
        <v>2622</v>
      </c>
      <c r="F842" s="108" t="s">
        <v>170</v>
      </c>
      <c r="G842" s="108">
        <v>1</v>
      </c>
      <c r="H842" s="108" t="s">
        <v>171</v>
      </c>
      <c r="I842" s="108" t="s">
        <v>171</v>
      </c>
    </row>
    <row r="843" spans="1:9" x14ac:dyDescent="0.25">
      <c r="A843" s="107">
        <v>839</v>
      </c>
      <c r="B843" s="107" t="s">
        <v>2623</v>
      </c>
      <c r="C843" s="107" t="s">
        <v>2624</v>
      </c>
      <c r="D843" s="107">
        <v>15</v>
      </c>
      <c r="E843" s="107" t="s">
        <v>2625</v>
      </c>
      <c r="F843" s="108" t="s">
        <v>170</v>
      </c>
      <c r="G843" s="108">
        <v>2</v>
      </c>
      <c r="H843" s="108" t="s">
        <v>183</v>
      </c>
      <c r="I843" s="108" t="s">
        <v>195</v>
      </c>
    </row>
    <row r="844" spans="1:9" x14ac:dyDescent="0.25">
      <c r="A844" s="107">
        <v>840</v>
      </c>
      <c r="B844" s="107" t="s">
        <v>2626</v>
      </c>
      <c r="C844" s="107" t="s">
        <v>2627</v>
      </c>
      <c r="D844" s="107">
        <v>10</v>
      </c>
      <c r="E844" s="107" t="s">
        <v>2628</v>
      </c>
      <c r="F844" s="108" t="s">
        <v>170</v>
      </c>
      <c r="G844" s="108">
        <v>2</v>
      </c>
      <c r="H844" s="108" t="s">
        <v>172</v>
      </c>
      <c r="I844" s="108" t="s">
        <v>195</v>
      </c>
    </row>
    <row r="845" spans="1:9" x14ac:dyDescent="0.25">
      <c r="A845" s="107">
        <v>841</v>
      </c>
      <c r="B845" s="107" t="s">
        <v>2629</v>
      </c>
      <c r="C845" s="107" t="s">
        <v>2630</v>
      </c>
      <c r="D845" s="107">
        <v>15</v>
      </c>
      <c r="E845" s="107" t="s">
        <v>2631</v>
      </c>
      <c r="F845" s="108" t="s">
        <v>170</v>
      </c>
      <c r="G845" s="108">
        <v>1</v>
      </c>
      <c r="H845" s="108" t="s">
        <v>171</v>
      </c>
      <c r="I845" s="108" t="s">
        <v>171</v>
      </c>
    </row>
    <row r="846" spans="1:9" x14ac:dyDescent="0.25">
      <c r="A846" s="107">
        <v>842</v>
      </c>
      <c r="B846" s="107" t="s">
        <v>2632</v>
      </c>
      <c r="C846" s="107" t="s">
        <v>2633</v>
      </c>
      <c r="D846" s="107">
        <v>6</v>
      </c>
      <c r="E846" s="107" t="s">
        <v>2634</v>
      </c>
      <c r="F846" s="108" t="s">
        <v>170</v>
      </c>
      <c r="G846" s="108">
        <v>1</v>
      </c>
      <c r="H846" s="108" t="s">
        <v>171</v>
      </c>
      <c r="I846" s="108" t="s">
        <v>171</v>
      </c>
    </row>
    <row r="847" spans="1:9" x14ac:dyDescent="0.25">
      <c r="A847" s="107">
        <v>843</v>
      </c>
      <c r="B847" s="107" t="s">
        <v>2635</v>
      </c>
      <c r="C847" s="107" t="s">
        <v>2636</v>
      </c>
      <c r="D847" s="107">
        <v>10</v>
      </c>
      <c r="E847" s="107" t="s">
        <v>2637</v>
      </c>
      <c r="F847" s="108" t="s">
        <v>179</v>
      </c>
      <c r="G847" s="108">
        <v>1</v>
      </c>
      <c r="H847" s="108" t="s">
        <v>171</v>
      </c>
      <c r="I847" s="108" t="s">
        <v>171</v>
      </c>
    </row>
    <row r="848" spans="1:9" x14ac:dyDescent="0.25">
      <c r="A848" s="107">
        <v>844</v>
      </c>
      <c r="B848" s="107" t="s">
        <v>2638</v>
      </c>
      <c r="C848" s="107" t="s">
        <v>2639</v>
      </c>
      <c r="D848" s="107">
        <v>15</v>
      </c>
      <c r="E848" s="107" t="s">
        <v>2640</v>
      </c>
      <c r="F848" s="108" t="s">
        <v>170</v>
      </c>
      <c r="G848" s="108">
        <v>1</v>
      </c>
      <c r="H848" s="108" t="s">
        <v>171</v>
      </c>
      <c r="I848" s="108" t="s">
        <v>171</v>
      </c>
    </row>
    <row r="849" spans="1:9" x14ac:dyDescent="0.25">
      <c r="A849" s="107">
        <v>845</v>
      </c>
      <c r="B849" s="107" t="s">
        <v>2641</v>
      </c>
      <c r="C849" s="107" t="s">
        <v>2642</v>
      </c>
      <c r="D849" s="107">
        <v>15</v>
      </c>
      <c r="E849" s="107" t="s">
        <v>2643</v>
      </c>
      <c r="F849" s="108" t="s">
        <v>170</v>
      </c>
      <c r="G849" s="108">
        <v>1</v>
      </c>
      <c r="H849" s="108" t="s">
        <v>171</v>
      </c>
      <c r="I849" s="108" t="s">
        <v>171</v>
      </c>
    </row>
    <row r="850" spans="1:9" x14ac:dyDescent="0.25">
      <c r="A850" s="107">
        <v>846</v>
      </c>
      <c r="B850" s="107" t="s">
        <v>2644</v>
      </c>
      <c r="C850" s="107" t="s">
        <v>2645</v>
      </c>
      <c r="D850" s="107">
        <v>15</v>
      </c>
      <c r="E850" s="107" t="s">
        <v>2646</v>
      </c>
      <c r="F850" s="108" t="s">
        <v>170</v>
      </c>
      <c r="G850" s="108">
        <v>1</v>
      </c>
      <c r="H850" s="108" t="s">
        <v>171</v>
      </c>
      <c r="I850" s="108" t="s">
        <v>171</v>
      </c>
    </row>
    <row r="851" spans="1:9" x14ac:dyDescent="0.25">
      <c r="A851" s="107">
        <v>847</v>
      </c>
      <c r="B851" s="107" t="s">
        <v>2647</v>
      </c>
      <c r="C851" s="107" t="s">
        <v>2648</v>
      </c>
      <c r="D851" s="107">
        <v>10</v>
      </c>
      <c r="E851" s="107" t="s">
        <v>2649</v>
      </c>
      <c r="F851" s="108" t="s">
        <v>170</v>
      </c>
      <c r="G851" s="108">
        <v>1</v>
      </c>
      <c r="H851" s="108" t="s">
        <v>171</v>
      </c>
      <c r="I851" s="108" t="s">
        <v>171</v>
      </c>
    </row>
    <row r="852" spans="1:9" x14ac:dyDescent="0.25">
      <c r="A852" s="107">
        <v>848</v>
      </c>
      <c r="B852" s="107" t="s">
        <v>2650</v>
      </c>
      <c r="C852" s="107" t="s">
        <v>2651</v>
      </c>
      <c r="D852" s="107">
        <v>15</v>
      </c>
      <c r="E852" s="107" t="s">
        <v>2652</v>
      </c>
      <c r="F852" s="108" t="s">
        <v>170</v>
      </c>
      <c r="G852" s="108">
        <v>2</v>
      </c>
      <c r="H852" s="108" t="s">
        <v>183</v>
      </c>
      <c r="I852" s="108" t="s">
        <v>195</v>
      </c>
    </row>
    <row r="853" spans="1:9" x14ac:dyDescent="0.25">
      <c r="A853" s="107">
        <v>849</v>
      </c>
      <c r="B853" s="107" t="s">
        <v>2653</v>
      </c>
      <c r="C853" s="107" t="s">
        <v>2654</v>
      </c>
      <c r="D853" s="107">
        <v>15</v>
      </c>
      <c r="E853" s="107" t="s">
        <v>2655</v>
      </c>
      <c r="F853" s="108" t="s">
        <v>170</v>
      </c>
      <c r="G853" s="108">
        <v>2</v>
      </c>
      <c r="H853" s="108" t="s">
        <v>183</v>
      </c>
      <c r="I853" s="108" t="s">
        <v>195</v>
      </c>
    </row>
    <row r="854" spans="1:9" x14ac:dyDescent="0.25">
      <c r="A854" s="107">
        <v>850</v>
      </c>
      <c r="B854" s="107" t="s">
        <v>2656</v>
      </c>
      <c r="C854" s="107" t="s">
        <v>2657</v>
      </c>
      <c r="D854" s="107">
        <v>15</v>
      </c>
      <c r="E854" s="107" t="s">
        <v>2658</v>
      </c>
      <c r="F854" s="108" t="s">
        <v>170</v>
      </c>
      <c r="G854" s="108">
        <v>2</v>
      </c>
      <c r="H854" s="108" t="s">
        <v>183</v>
      </c>
      <c r="I854" s="108" t="s">
        <v>195</v>
      </c>
    </row>
    <row r="855" spans="1:9" x14ac:dyDescent="0.25">
      <c r="A855" s="107">
        <v>851</v>
      </c>
      <c r="B855" s="107" t="s">
        <v>2659</v>
      </c>
      <c r="C855" s="107" t="s">
        <v>2660</v>
      </c>
      <c r="D855" s="107">
        <v>15</v>
      </c>
      <c r="E855" s="107" t="s">
        <v>2661</v>
      </c>
      <c r="F855" s="108" t="s">
        <v>170</v>
      </c>
      <c r="G855" s="108">
        <v>1</v>
      </c>
      <c r="H855" s="108" t="s">
        <v>171</v>
      </c>
      <c r="I855" s="108" t="s">
        <v>171</v>
      </c>
    </row>
    <row r="856" spans="1:9" x14ac:dyDescent="0.25">
      <c r="A856" s="107">
        <v>852</v>
      </c>
      <c r="B856" s="107" t="s">
        <v>2662</v>
      </c>
      <c r="C856" s="107" t="s">
        <v>2663</v>
      </c>
      <c r="D856" s="107">
        <v>15</v>
      </c>
      <c r="E856" s="107" t="s">
        <v>2664</v>
      </c>
      <c r="F856" s="108" t="s">
        <v>170</v>
      </c>
      <c r="G856" s="108">
        <v>1</v>
      </c>
      <c r="H856" s="108" t="s">
        <v>171</v>
      </c>
      <c r="I856" s="108" t="s">
        <v>171</v>
      </c>
    </row>
    <row r="857" spans="1:9" x14ac:dyDescent="0.25">
      <c r="A857" s="107">
        <v>853</v>
      </c>
      <c r="B857" s="107" t="s">
        <v>2665</v>
      </c>
      <c r="C857" s="107" t="s">
        <v>2666</v>
      </c>
      <c r="D857" s="107">
        <v>15</v>
      </c>
      <c r="E857" s="107" t="s">
        <v>2667</v>
      </c>
      <c r="F857" s="108" t="s">
        <v>170</v>
      </c>
      <c r="G857" s="108">
        <v>1</v>
      </c>
      <c r="H857" s="108" t="s">
        <v>171</v>
      </c>
      <c r="I857" s="108" t="s">
        <v>171</v>
      </c>
    </row>
    <row r="858" spans="1:9" x14ac:dyDescent="0.25">
      <c r="A858" s="107">
        <v>854</v>
      </c>
      <c r="B858" s="107" t="s">
        <v>2668</v>
      </c>
      <c r="C858" s="107" t="s">
        <v>2669</v>
      </c>
      <c r="D858" s="107">
        <v>15</v>
      </c>
      <c r="E858" s="107" t="s">
        <v>2670</v>
      </c>
      <c r="F858" s="108" t="s">
        <v>170</v>
      </c>
      <c r="G858" s="108">
        <v>1</v>
      </c>
      <c r="H858" s="108" t="s">
        <v>171</v>
      </c>
      <c r="I858" s="108" t="s">
        <v>171</v>
      </c>
    </row>
    <row r="859" spans="1:9" x14ac:dyDescent="0.25">
      <c r="A859" s="107">
        <v>855</v>
      </c>
      <c r="B859" s="107" t="s">
        <v>2671</v>
      </c>
      <c r="C859" s="107" t="s">
        <v>2672</v>
      </c>
      <c r="D859" s="107">
        <v>15</v>
      </c>
      <c r="E859" s="107" t="s">
        <v>2673</v>
      </c>
      <c r="F859" s="108" t="s">
        <v>170</v>
      </c>
      <c r="G859" s="108">
        <v>1</v>
      </c>
      <c r="H859" s="108" t="s">
        <v>171</v>
      </c>
      <c r="I859" s="108" t="s">
        <v>171</v>
      </c>
    </row>
    <row r="860" spans="1:9" x14ac:dyDescent="0.25">
      <c r="A860" s="107">
        <v>856</v>
      </c>
      <c r="B860" s="107" t="s">
        <v>2674</v>
      </c>
      <c r="C860" s="107" t="s">
        <v>2675</v>
      </c>
      <c r="D860" s="107">
        <v>15</v>
      </c>
      <c r="E860" s="107" t="s">
        <v>2676</v>
      </c>
      <c r="F860" s="108" t="s">
        <v>170</v>
      </c>
      <c r="G860" s="108">
        <v>1</v>
      </c>
      <c r="H860" s="108" t="s">
        <v>171</v>
      </c>
      <c r="I860" s="108" t="s">
        <v>171</v>
      </c>
    </row>
    <row r="861" spans="1:9" x14ac:dyDescent="0.25">
      <c r="A861" s="107">
        <v>857</v>
      </c>
      <c r="B861" s="107" t="s">
        <v>2677</v>
      </c>
      <c r="C861" s="107" t="s">
        <v>2678</v>
      </c>
      <c r="D861" s="107">
        <v>15</v>
      </c>
      <c r="E861" s="107" t="s">
        <v>2679</v>
      </c>
      <c r="F861" s="108" t="s">
        <v>170</v>
      </c>
      <c r="G861" s="108">
        <v>1</v>
      </c>
      <c r="H861" s="108" t="s">
        <v>171</v>
      </c>
      <c r="I861" s="108" t="s">
        <v>171</v>
      </c>
    </row>
    <row r="862" spans="1:9" x14ac:dyDescent="0.25">
      <c r="A862" s="107">
        <v>858</v>
      </c>
      <c r="B862" s="107" t="s">
        <v>2680</v>
      </c>
      <c r="C862" s="107" t="s">
        <v>2681</v>
      </c>
      <c r="D862" s="107">
        <v>15</v>
      </c>
      <c r="E862" s="107" t="s">
        <v>2682</v>
      </c>
      <c r="F862" s="108" t="s">
        <v>170</v>
      </c>
      <c r="G862" s="108">
        <v>1</v>
      </c>
      <c r="H862" s="108" t="s">
        <v>183</v>
      </c>
      <c r="I862" s="108" t="s">
        <v>195</v>
      </c>
    </row>
    <row r="863" spans="1:9" x14ac:dyDescent="0.25">
      <c r="A863" s="107">
        <v>859</v>
      </c>
      <c r="B863" s="107" t="s">
        <v>2683</v>
      </c>
      <c r="C863" s="107" t="s">
        <v>2684</v>
      </c>
      <c r="D863" s="107">
        <v>15</v>
      </c>
      <c r="E863" s="107" t="s">
        <v>2682</v>
      </c>
      <c r="F863" s="108" t="s">
        <v>170</v>
      </c>
      <c r="G863" s="108">
        <v>2</v>
      </c>
      <c r="H863" s="108" t="s">
        <v>183</v>
      </c>
      <c r="I863" s="108" t="s">
        <v>195</v>
      </c>
    </row>
    <row r="864" spans="1:9" x14ac:dyDescent="0.25">
      <c r="A864" s="107">
        <v>860</v>
      </c>
      <c r="B864" s="107" t="s">
        <v>2685</v>
      </c>
      <c r="C864" s="107" t="s">
        <v>2686</v>
      </c>
      <c r="D864" s="107">
        <v>15</v>
      </c>
      <c r="E864" s="107" t="s">
        <v>2687</v>
      </c>
      <c r="F864" s="108" t="s">
        <v>170</v>
      </c>
      <c r="G864" s="108">
        <v>2</v>
      </c>
      <c r="H864" s="108" t="s">
        <v>183</v>
      </c>
      <c r="I864" s="108" t="s">
        <v>195</v>
      </c>
    </row>
    <row r="865" spans="1:9" x14ac:dyDescent="0.25">
      <c r="A865" s="107">
        <v>861</v>
      </c>
      <c r="B865" s="107" t="s">
        <v>2688</v>
      </c>
      <c r="C865" s="107" t="s">
        <v>2689</v>
      </c>
      <c r="D865" s="107">
        <v>10</v>
      </c>
      <c r="E865" s="107" t="s">
        <v>2690</v>
      </c>
      <c r="F865" s="108" t="s">
        <v>170</v>
      </c>
      <c r="G865" s="108">
        <v>1</v>
      </c>
      <c r="H865" s="108" t="s">
        <v>171</v>
      </c>
      <c r="I865" s="108" t="s">
        <v>171</v>
      </c>
    </row>
    <row r="866" spans="1:9" x14ac:dyDescent="0.25">
      <c r="A866" s="107">
        <v>862</v>
      </c>
      <c r="B866" s="107" t="s">
        <v>2691</v>
      </c>
      <c r="C866" s="107" t="s">
        <v>2692</v>
      </c>
      <c r="D866" s="107">
        <v>15</v>
      </c>
      <c r="E866" s="107" t="s">
        <v>2693</v>
      </c>
      <c r="F866" s="108" t="s">
        <v>170</v>
      </c>
      <c r="G866" s="108">
        <v>1</v>
      </c>
      <c r="H866" s="108" t="s">
        <v>171</v>
      </c>
      <c r="I866" s="108" t="s">
        <v>171</v>
      </c>
    </row>
    <row r="867" spans="1:9" x14ac:dyDescent="0.25">
      <c r="A867" s="107">
        <v>863</v>
      </c>
      <c r="B867" s="107" t="s">
        <v>2694</v>
      </c>
      <c r="C867" s="107" t="s">
        <v>2695</v>
      </c>
      <c r="D867" s="107">
        <v>15</v>
      </c>
      <c r="E867" s="107" t="s">
        <v>2696</v>
      </c>
      <c r="F867" s="108" t="s">
        <v>170</v>
      </c>
      <c r="G867" s="108">
        <v>1</v>
      </c>
      <c r="H867" s="108" t="s">
        <v>171</v>
      </c>
      <c r="I867" s="108" t="s">
        <v>171</v>
      </c>
    </row>
    <row r="868" spans="1:9" x14ac:dyDescent="0.25">
      <c r="A868" s="107">
        <v>864</v>
      </c>
      <c r="B868" s="107" t="s">
        <v>2697</v>
      </c>
      <c r="C868" s="107" t="s">
        <v>2698</v>
      </c>
      <c r="D868" s="107">
        <v>10</v>
      </c>
      <c r="E868" s="107" t="s">
        <v>2699</v>
      </c>
      <c r="F868" s="108" t="s">
        <v>170</v>
      </c>
      <c r="G868" s="108">
        <v>1</v>
      </c>
      <c r="H868" s="108" t="s">
        <v>171</v>
      </c>
      <c r="I868" s="108" t="s">
        <v>171</v>
      </c>
    </row>
    <row r="869" spans="1:9" x14ac:dyDescent="0.25">
      <c r="A869" s="107">
        <v>865</v>
      </c>
      <c r="B869" s="107" t="s">
        <v>2700</v>
      </c>
      <c r="C869" s="107" t="s">
        <v>2701</v>
      </c>
      <c r="D869" s="107">
        <v>15</v>
      </c>
      <c r="E869" s="107" t="s">
        <v>2702</v>
      </c>
      <c r="F869" s="108" t="s">
        <v>170</v>
      </c>
      <c r="G869" s="108">
        <v>1</v>
      </c>
      <c r="H869" s="108" t="s">
        <v>171</v>
      </c>
      <c r="I869" s="108" t="s">
        <v>171</v>
      </c>
    </row>
    <row r="870" spans="1:9" x14ac:dyDescent="0.25">
      <c r="A870" s="107">
        <v>866</v>
      </c>
      <c r="B870" s="107" t="s">
        <v>2703</v>
      </c>
      <c r="C870" s="107" t="s">
        <v>2704</v>
      </c>
      <c r="D870" s="107">
        <v>15</v>
      </c>
      <c r="E870" s="107" t="s">
        <v>2705</v>
      </c>
      <c r="F870" s="108" t="s">
        <v>170</v>
      </c>
      <c r="G870" s="108">
        <v>2</v>
      </c>
      <c r="H870" s="108" t="s">
        <v>183</v>
      </c>
      <c r="I870" s="108" t="s">
        <v>195</v>
      </c>
    </row>
    <row r="871" spans="1:9" x14ac:dyDescent="0.25">
      <c r="A871" s="107">
        <v>867</v>
      </c>
      <c r="B871" s="107" t="s">
        <v>2706</v>
      </c>
      <c r="C871" s="107" t="s">
        <v>2707</v>
      </c>
      <c r="D871" s="107">
        <v>15</v>
      </c>
      <c r="E871" s="107" t="s">
        <v>2708</v>
      </c>
      <c r="F871" s="108" t="s">
        <v>170</v>
      </c>
      <c r="G871" s="108">
        <v>1</v>
      </c>
      <c r="H871" s="108" t="s">
        <v>171</v>
      </c>
      <c r="I871" s="108" t="s">
        <v>171</v>
      </c>
    </row>
    <row r="872" spans="1:9" x14ac:dyDescent="0.25">
      <c r="A872" s="107">
        <v>868</v>
      </c>
      <c r="B872" s="107" t="s">
        <v>2709</v>
      </c>
      <c r="C872" s="107" t="s">
        <v>2710</v>
      </c>
      <c r="D872" s="107">
        <v>10</v>
      </c>
      <c r="E872" s="107" t="s">
        <v>2711</v>
      </c>
      <c r="F872" s="108" t="s">
        <v>170</v>
      </c>
      <c r="G872" s="108">
        <v>1</v>
      </c>
      <c r="H872" s="108" t="s">
        <v>171</v>
      </c>
      <c r="I872" s="108" t="s">
        <v>171</v>
      </c>
    </row>
    <row r="873" spans="1:9" x14ac:dyDescent="0.25">
      <c r="A873" s="107">
        <v>869</v>
      </c>
      <c r="B873" s="107" t="s">
        <v>2712</v>
      </c>
      <c r="C873" s="107" t="s">
        <v>2713</v>
      </c>
      <c r="D873" s="107">
        <v>15</v>
      </c>
      <c r="E873" s="107" t="s">
        <v>2714</v>
      </c>
      <c r="F873" s="108" t="s">
        <v>170</v>
      </c>
      <c r="G873" s="108">
        <v>2</v>
      </c>
      <c r="H873" s="108" t="s">
        <v>171</v>
      </c>
      <c r="I873" s="108" t="s">
        <v>171</v>
      </c>
    </row>
    <row r="874" spans="1:9" x14ac:dyDescent="0.25">
      <c r="A874" s="107">
        <v>870</v>
      </c>
      <c r="B874" s="107" t="s">
        <v>2715</v>
      </c>
      <c r="C874" s="107" t="s">
        <v>2716</v>
      </c>
      <c r="D874" s="107">
        <v>15</v>
      </c>
      <c r="E874" s="107" t="s">
        <v>2717</v>
      </c>
      <c r="F874" s="108" t="s">
        <v>170</v>
      </c>
      <c r="G874" s="108">
        <v>1</v>
      </c>
      <c r="H874" s="108" t="s">
        <v>171</v>
      </c>
      <c r="I874" s="108" t="s">
        <v>171</v>
      </c>
    </row>
    <row r="875" spans="1:9" x14ac:dyDescent="0.25">
      <c r="A875" s="107">
        <v>871</v>
      </c>
      <c r="B875" s="107" t="s">
        <v>2718</v>
      </c>
      <c r="C875" s="107" t="s">
        <v>2719</v>
      </c>
      <c r="D875" s="107">
        <v>15</v>
      </c>
      <c r="E875" s="107" t="s">
        <v>2720</v>
      </c>
      <c r="F875" s="108" t="s">
        <v>170</v>
      </c>
      <c r="G875" s="108">
        <v>1</v>
      </c>
      <c r="H875" s="108" t="s">
        <v>171</v>
      </c>
      <c r="I875" s="108" t="s">
        <v>171</v>
      </c>
    </row>
    <row r="876" spans="1:9" x14ac:dyDescent="0.25">
      <c r="A876" s="107">
        <v>872</v>
      </c>
      <c r="B876" s="107" t="s">
        <v>2721</v>
      </c>
      <c r="C876" s="107" t="s">
        <v>2722</v>
      </c>
      <c r="D876" s="107">
        <v>15</v>
      </c>
      <c r="E876" s="107" t="s">
        <v>2723</v>
      </c>
      <c r="F876" s="108" t="s">
        <v>170</v>
      </c>
      <c r="G876" s="108">
        <v>1</v>
      </c>
      <c r="H876" s="108" t="s">
        <v>171</v>
      </c>
      <c r="I876" s="108" t="s">
        <v>171</v>
      </c>
    </row>
    <row r="877" spans="1:9" x14ac:dyDescent="0.25">
      <c r="A877" s="107">
        <v>873</v>
      </c>
      <c r="B877" s="107" t="s">
        <v>2724</v>
      </c>
      <c r="C877" s="107" t="s">
        <v>2725</v>
      </c>
      <c r="D877" s="107">
        <v>15</v>
      </c>
      <c r="E877" s="107" t="s">
        <v>2726</v>
      </c>
      <c r="F877" s="108" t="s">
        <v>170</v>
      </c>
      <c r="G877" s="108">
        <v>1</v>
      </c>
      <c r="H877" s="108" t="s">
        <v>171</v>
      </c>
      <c r="I877" s="108" t="s">
        <v>171</v>
      </c>
    </row>
    <row r="878" spans="1:9" x14ac:dyDescent="0.25">
      <c r="A878" s="107">
        <v>874</v>
      </c>
      <c r="B878" s="107" t="s">
        <v>2727</v>
      </c>
      <c r="C878" s="107" t="s">
        <v>2728</v>
      </c>
      <c r="D878" s="107">
        <v>15</v>
      </c>
      <c r="E878" s="107" t="s">
        <v>2729</v>
      </c>
      <c r="F878" s="108" t="s">
        <v>170</v>
      </c>
      <c r="G878" s="108">
        <v>2</v>
      </c>
      <c r="H878" s="108" t="s">
        <v>171</v>
      </c>
      <c r="I878" s="108" t="s">
        <v>171</v>
      </c>
    </row>
    <row r="879" spans="1:9" x14ac:dyDescent="0.25">
      <c r="A879" s="107">
        <v>875</v>
      </c>
      <c r="B879" s="107" t="s">
        <v>2730</v>
      </c>
      <c r="C879" s="107" t="s">
        <v>2731</v>
      </c>
      <c r="D879" s="107">
        <v>15</v>
      </c>
      <c r="E879" s="107" t="s">
        <v>2732</v>
      </c>
      <c r="F879" s="108" t="s">
        <v>170</v>
      </c>
      <c r="G879" s="108">
        <v>1</v>
      </c>
      <c r="H879" s="108" t="s">
        <v>171</v>
      </c>
      <c r="I879" s="108" t="s">
        <v>171</v>
      </c>
    </row>
    <row r="880" spans="1:9" x14ac:dyDescent="0.25">
      <c r="A880" s="107">
        <v>876</v>
      </c>
      <c r="B880" s="107" t="s">
        <v>2733</v>
      </c>
      <c r="C880" s="107" t="s">
        <v>2734</v>
      </c>
      <c r="D880" s="107">
        <v>15</v>
      </c>
      <c r="E880" s="107" t="s">
        <v>2735</v>
      </c>
      <c r="F880" s="108" t="s">
        <v>170</v>
      </c>
      <c r="G880" s="108">
        <v>1</v>
      </c>
      <c r="H880" s="108" t="s">
        <v>171</v>
      </c>
      <c r="I880" s="108" t="s">
        <v>171</v>
      </c>
    </row>
    <row r="881" spans="1:9" x14ac:dyDescent="0.25">
      <c r="A881" s="107">
        <v>877</v>
      </c>
      <c r="B881" s="107" t="s">
        <v>2736</v>
      </c>
      <c r="C881" s="107" t="s">
        <v>2737</v>
      </c>
      <c r="D881" s="107">
        <v>15</v>
      </c>
      <c r="E881" s="107" t="s">
        <v>2738</v>
      </c>
      <c r="F881" s="108" t="s">
        <v>170</v>
      </c>
      <c r="G881" s="108">
        <v>1</v>
      </c>
      <c r="H881" s="108" t="s">
        <v>171</v>
      </c>
      <c r="I881" s="108" t="s">
        <v>171</v>
      </c>
    </row>
    <row r="882" spans="1:9" x14ac:dyDescent="0.25">
      <c r="A882" s="107">
        <v>878</v>
      </c>
      <c r="B882" s="107" t="s">
        <v>2739</v>
      </c>
      <c r="C882" s="107" t="s">
        <v>2740</v>
      </c>
      <c r="D882" s="107">
        <v>15</v>
      </c>
      <c r="E882" s="107" t="s">
        <v>2741</v>
      </c>
      <c r="F882" s="108" t="s">
        <v>170</v>
      </c>
      <c r="G882" s="108">
        <v>1</v>
      </c>
      <c r="H882" s="108" t="s">
        <v>171</v>
      </c>
      <c r="I882" s="108" t="s">
        <v>171</v>
      </c>
    </row>
    <row r="883" spans="1:9" x14ac:dyDescent="0.25">
      <c r="A883" s="107">
        <v>879</v>
      </c>
      <c r="B883" s="107" t="s">
        <v>2742</v>
      </c>
      <c r="C883" s="107" t="s">
        <v>2743</v>
      </c>
      <c r="D883" s="107">
        <v>15</v>
      </c>
      <c r="E883" s="107" t="s">
        <v>2744</v>
      </c>
      <c r="F883" s="108" t="s">
        <v>170</v>
      </c>
      <c r="G883" s="108">
        <v>1</v>
      </c>
      <c r="H883" s="108" t="s">
        <v>171</v>
      </c>
      <c r="I883" s="108" t="s">
        <v>171</v>
      </c>
    </row>
    <row r="884" spans="1:9" x14ac:dyDescent="0.25">
      <c r="A884" s="107">
        <v>880</v>
      </c>
      <c r="B884" s="107" t="s">
        <v>2745</v>
      </c>
      <c r="C884" s="107" t="s">
        <v>2746</v>
      </c>
      <c r="D884" s="107">
        <v>15</v>
      </c>
      <c r="E884" s="107" t="s">
        <v>2747</v>
      </c>
      <c r="F884" s="108" t="s">
        <v>170</v>
      </c>
      <c r="G884" s="108">
        <v>1</v>
      </c>
      <c r="H884" s="108" t="s">
        <v>171</v>
      </c>
      <c r="I884" s="108" t="s">
        <v>171</v>
      </c>
    </row>
    <row r="885" spans="1:9" x14ac:dyDescent="0.25">
      <c r="A885" s="107">
        <v>881</v>
      </c>
      <c r="B885" s="107" t="s">
        <v>2748</v>
      </c>
      <c r="C885" s="107" t="s">
        <v>2749</v>
      </c>
      <c r="D885" s="107">
        <v>15</v>
      </c>
      <c r="E885" s="107" t="s">
        <v>2750</v>
      </c>
      <c r="F885" s="108" t="s">
        <v>170</v>
      </c>
      <c r="G885" s="108">
        <v>1</v>
      </c>
      <c r="H885" s="108" t="s">
        <v>171</v>
      </c>
      <c r="I885" s="108" t="s">
        <v>171</v>
      </c>
    </row>
    <row r="886" spans="1:9" x14ac:dyDescent="0.25">
      <c r="A886" s="107">
        <v>882</v>
      </c>
      <c r="B886" s="107" t="s">
        <v>2751</v>
      </c>
      <c r="C886" s="107" t="s">
        <v>2752</v>
      </c>
      <c r="D886" s="107">
        <v>10</v>
      </c>
      <c r="E886" s="107" t="s">
        <v>2753</v>
      </c>
      <c r="F886" s="108" t="s">
        <v>170</v>
      </c>
      <c r="G886" s="108">
        <v>1</v>
      </c>
      <c r="H886" s="108" t="s">
        <v>171</v>
      </c>
      <c r="I886" s="108" t="s">
        <v>171</v>
      </c>
    </row>
    <row r="887" spans="1:9" x14ac:dyDescent="0.25">
      <c r="A887" s="107">
        <v>883</v>
      </c>
      <c r="B887" s="107" t="s">
        <v>2754</v>
      </c>
      <c r="C887" s="107" t="s">
        <v>2755</v>
      </c>
      <c r="D887" s="107">
        <v>5</v>
      </c>
      <c r="E887" s="107" t="s">
        <v>2756</v>
      </c>
      <c r="F887" s="108" t="s">
        <v>170</v>
      </c>
      <c r="G887" s="108">
        <v>1</v>
      </c>
      <c r="H887" s="108" t="s">
        <v>171</v>
      </c>
      <c r="I887" s="108" t="s">
        <v>171</v>
      </c>
    </row>
    <row r="888" spans="1:9" x14ac:dyDescent="0.25">
      <c r="A888" s="107">
        <v>884</v>
      </c>
      <c r="B888" s="107" t="s">
        <v>2757</v>
      </c>
      <c r="C888" s="107" t="s">
        <v>2758</v>
      </c>
      <c r="D888" s="107">
        <v>5</v>
      </c>
      <c r="E888" s="107" t="s">
        <v>2759</v>
      </c>
      <c r="F888" s="108" t="s">
        <v>170</v>
      </c>
      <c r="G888" s="108">
        <v>1</v>
      </c>
      <c r="H888" s="108" t="s">
        <v>171</v>
      </c>
      <c r="I888" s="108" t="s">
        <v>171</v>
      </c>
    </row>
    <row r="889" spans="1:9" x14ac:dyDescent="0.25">
      <c r="A889" s="107">
        <v>885</v>
      </c>
      <c r="B889" s="107" t="s">
        <v>2760</v>
      </c>
      <c r="C889" s="107" t="s">
        <v>2761</v>
      </c>
      <c r="D889" s="107">
        <v>5</v>
      </c>
      <c r="E889" s="107" t="s">
        <v>2762</v>
      </c>
      <c r="F889" s="108" t="s">
        <v>170</v>
      </c>
      <c r="G889" s="108">
        <v>1</v>
      </c>
      <c r="H889" s="108" t="s">
        <v>171</v>
      </c>
      <c r="I889" s="108" t="s">
        <v>171</v>
      </c>
    </row>
    <row r="890" spans="1:9" x14ac:dyDescent="0.25">
      <c r="A890" s="107">
        <v>886</v>
      </c>
      <c r="B890" s="107" t="s">
        <v>2763</v>
      </c>
      <c r="C890" s="107" t="s">
        <v>2764</v>
      </c>
      <c r="D890" s="107">
        <v>15</v>
      </c>
      <c r="E890" s="107" t="s">
        <v>2765</v>
      </c>
      <c r="F890" s="108" t="s">
        <v>170</v>
      </c>
      <c r="G890" s="108">
        <v>1</v>
      </c>
      <c r="H890" s="108" t="s">
        <v>171</v>
      </c>
      <c r="I890" s="108" t="s">
        <v>171</v>
      </c>
    </row>
    <row r="891" spans="1:9" x14ac:dyDescent="0.25">
      <c r="A891" s="107">
        <v>887</v>
      </c>
      <c r="B891" s="107" t="s">
        <v>2766</v>
      </c>
      <c r="C891" s="107" t="s">
        <v>2767</v>
      </c>
      <c r="D891" s="107">
        <v>5</v>
      </c>
      <c r="E891" s="107" t="s">
        <v>2768</v>
      </c>
      <c r="F891" s="108" t="s">
        <v>170</v>
      </c>
      <c r="G891" s="108">
        <v>1</v>
      </c>
      <c r="H891" s="108" t="s">
        <v>171</v>
      </c>
      <c r="I891" s="108" t="s">
        <v>171</v>
      </c>
    </row>
    <row r="892" spans="1:9" x14ac:dyDescent="0.25">
      <c r="A892" s="107">
        <v>888</v>
      </c>
      <c r="B892" s="107" t="s">
        <v>2769</v>
      </c>
      <c r="C892" s="107" t="s">
        <v>2770</v>
      </c>
      <c r="D892" s="107">
        <v>5</v>
      </c>
      <c r="E892" s="107" t="s">
        <v>2771</v>
      </c>
      <c r="F892" s="108" t="s">
        <v>170</v>
      </c>
      <c r="G892" s="108">
        <v>1</v>
      </c>
      <c r="H892" s="108" t="s">
        <v>171</v>
      </c>
      <c r="I892" s="108" t="s">
        <v>171</v>
      </c>
    </row>
    <row r="893" spans="1:9" x14ac:dyDescent="0.25">
      <c r="A893" s="107">
        <v>889</v>
      </c>
      <c r="B893" s="107" t="s">
        <v>2772</v>
      </c>
      <c r="C893" s="107" t="s">
        <v>2773</v>
      </c>
      <c r="D893" s="107">
        <v>5</v>
      </c>
      <c r="E893" s="107" t="s">
        <v>2774</v>
      </c>
      <c r="F893" s="108" t="s">
        <v>170</v>
      </c>
      <c r="G893" s="108">
        <v>1</v>
      </c>
      <c r="H893" s="108" t="s">
        <v>171</v>
      </c>
      <c r="I893" s="108" t="s">
        <v>171</v>
      </c>
    </row>
    <row r="894" spans="1:9" x14ac:dyDescent="0.25">
      <c r="A894" s="107">
        <v>890</v>
      </c>
      <c r="B894" s="107" t="s">
        <v>2775</v>
      </c>
      <c r="C894" s="107" t="s">
        <v>2776</v>
      </c>
      <c r="D894" s="107">
        <v>15</v>
      </c>
      <c r="E894" s="107" t="s">
        <v>2777</v>
      </c>
      <c r="F894" s="108" t="s">
        <v>170</v>
      </c>
      <c r="G894" s="108">
        <v>1</v>
      </c>
      <c r="H894" s="108" t="s">
        <v>171</v>
      </c>
      <c r="I894" s="108" t="s">
        <v>171</v>
      </c>
    </row>
    <row r="895" spans="1:9" x14ac:dyDescent="0.25">
      <c r="A895" s="107">
        <v>891</v>
      </c>
      <c r="B895" s="107" t="s">
        <v>2778</v>
      </c>
      <c r="C895" s="107" t="s">
        <v>2779</v>
      </c>
      <c r="D895" s="107">
        <v>5</v>
      </c>
      <c r="E895" s="107" t="s">
        <v>2771</v>
      </c>
      <c r="F895" s="108" t="s">
        <v>170</v>
      </c>
      <c r="G895" s="108">
        <v>1</v>
      </c>
      <c r="H895" s="108" t="s">
        <v>171</v>
      </c>
      <c r="I895" s="108" t="s">
        <v>171</v>
      </c>
    </row>
    <row r="896" spans="1:9" x14ac:dyDescent="0.25">
      <c r="A896" s="107">
        <v>892</v>
      </c>
      <c r="B896" s="107" t="s">
        <v>2780</v>
      </c>
      <c r="C896" s="107" t="s">
        <v>2781</v>
      </c>
      <c r="D896" s="107">
        <v>5</v>
      </c>
      <c r="E896" s="107" t="s">
        <v>2771</v>
      </c>
      <c r="F896" s="108" t="s">
        <v>170</v>
      </c>
      <c r="G896" s="108">
        <v>1</v>
      </c>
      <c r="H896" s="108" t="s">
        <v>171</v>
      </c>
      <c r="I896" s="108" t="s">
        <v>171</v>
      </c>
    </row>
    <row r="897" spans="1:9" x14ac:dyDescent="0.25">
      <c r="A897" s="107">
        <v>893</v>
      </c>
      <c r="B897" s="107" t="s">
        <v>2782</v>
      </c>
      <c r="C897" s="107" t="s">
        <v>2783</v>
      </c>
      <c r="D897" s="107">
        <v>5</v>
      </c>
      <c r="E897" s="107" t="s">
        <v>2784</v>
      </c>
      <c r="F897" s="108" t="s">
        <v>170</v>
      </c>
      <c r="G897" s="108">
        <v>1</v>
      </c>
      <c r="H897" s="108" t="s">
        <v>171</v>
      </c>
      <c r="I897" s="108" t="s">
        <v>171</v>
      </c>
    </row>
    <row r="898" spans="1:9" x14ac:dyDescent="0.25">
      <c r="A898" s="107">
        <v>894</v>
      </c>
      <c r="B898" s="107" t="s">
        <v>2785</v>
      </c>
      <c r="C898" s="107" t="s">
        <v>2786</v>
      </c>
      <c r="D898" s="107">
        <v>5</v>
      </c>
      <c r="E898" s="107" t="s">
        <v>2784</v>
      </c>
      <c r="F898" s="108" t="s">
        <v>170</v>
      </c>
      <c r="G898" s="108">
        <v>1</v>
      </c>
      <c r="H898" s="108" t="s">
        <v>171</v>
      </c>
      <c r="I898" s="108" t="s">
        <v>171</v>
      </c>
    </row>
    <row r="899" spans="1:9" x14ac:dyDescent="0.25">
      <c r="A899" s="107">
        <v>895</v>
      </c>
      <c r="B899" s="107" t="s">
        <v>2787</v>
      </c>
      <c r="C899" s="107" t="s">
        <v>2788</v>
      </c>
      <c r="D899" s="107">
        <v>12</v>
      </c>
      <c r="E899" s="107" t="s">
        <v>2784</v>
      </c>
      <c r="F899" s="108" t="s">
        <v>170</v>
      </c>
      <c r="G899" s="108">
        <v>1</v>
      </c>
      <c r="H899" s="108" t="s">
        <v>171</v>
      </c>
      <c r="I899" s="108" t="s">
        <v>171</v>
      </c>
    </row>
    <row r="900" spans="1:9" x14ac:dyDescent="0.25">
      <c r="A900" s="107">
        <v>896</v>
      </c>
      <c r="B900" s="107" t="s">
        <v>2789</v>
      </c>
      <c r="C900" s="107" t="s">
        <v>2790</v>
      </c>
      <c r="D900" s="107">
        <v>5</v>
      </c>
      <c r="E900" s="107" t="s">
        <v>2771</v>
      </c>
      <c r="F900" s="108" t="s">
        <v>170</v>
      </c>
      <c r="G900" s="108">
        <v>1</v>
      </c>
      <c r="H900" s="108" t="s">
        <v>171</v>
      </c>
      <c r="I900" s="108" t="s">
        <v>171</v>
      </c>
    </row>
    <row r="901" spans="1:9" x14ac:dyDescent="0.25">
      <c r="A901" s="107">
        <v>897</v>
      </c>
      <c r="B901" s="107" t="s">
        <v>2791</v>
      </c>
      <c r="C901" s="107" t="s">
        <v>2792</v>
      </c>
      <c r="D901" s="107">
        <v>15</v>
      </c>
      <c r="E901" s="107" t="s">
        <v>2793</v>
      </c>
      <c r="F901" s="108" t="s">
        <v>170</v>
      </c>
      <c r="G901" s="108">
        <v>1</v>
      </c>
      <c r="H901" s="108" t="s">
        <v>171</v>
      </c>
      <c r="I901" s="108" t="s">
        <v>171</v>
      </c>
    </row>
    <row r="902" spans="1:9" x14ac:dyDescent="0.25">
      <c r="A902" s="107">
        <v>898</v>
      </c>
      <c r="B902" s="107" t="s">
        <v>2794</v>
      </c>
      <c r="C902" s="107" t="s">
        <v>2795</v>
      </c>
      <c r="D902" s="107">
        <v>5</v>
      </c>
      <c r="E902" s="107" t="s">
        <v>2768</v>
      </c>
      <c r="F902" s="108" t="s">
        <v>170</v>
      </c>
      <c r="G902" s="108">
        <v>1</v>
      </c>
      <c r="H902" s="108" t="s">
        <v>171</v>
      </c>
      <c r="I902" s="108" t="s">
        <v>171</v>
      </c>
    </row>
    <row r="903" spans="1:9" x14ac:dyDescent="0.25">
      <c r="A903" s="107">
        <v>899</v>
      </c>
      <c r="B903" s="107" t="s">
        <v>2796</v>
      </c>
      <c r="C903" s="107" t="s">
        <v>2797</v>
      </c>
      <c r="D903" s="107">
        <v>5</v>
      </c>
      <c r="E903" s="107" t="s">
        <v>2774</v>
      </c>
      <c r="F903" s="108" t="s">
        <v>170</v>
      </c>
      <c r="G903" s="108">
        <v>1</v>
      </c>
      <c r="H903" s="108" t="s">
        <v>171</v>
      </c>
      <c r="I903" s="108" t="s">
        <v>171</v>
      </c>
    </row>
    <row r="904" spans="1:9" x14ac:dyDescent="0.25">
      <c r="A904" s="107">
        <v>900</v>
      </c>
      <c r="B904" s="107" t="s">
        <v>2798</v>
      </c>
      <c r="C904" s="107" t="s">
        <v>2799</v>
      </c>
      <c r="D904" s="107">
        <v>5</v>
      </c>
      <c r="E904" s="107" t="s">
        <v>2800</v>
      </c>
      <c r="F904" s="108" t="s">
        <v>170</v>
      </c>
      <c r="G904" s="108">
        <v>1</v>
      </c>
      <c r="H904" s="108" t="s">
        <v>171</v>
      </c>
      <c r="I904" s="108" t="s">
        <v>171</v>
      </c>
    </row>
    <row r="905" spans="1:9" x14ac:dyDescent="0.25">
      <c r="A905" s="107">
        <v>901</v>
      </c>
      <c r="B905" s="107" t="s">
        <v>2801</v>
      </c>
      <c r="C905" s="107" t="s">
        <v>2802</v>
      </c>
      <c r="D905" s="107">
        <v>15</v>
      </c>
      <c r="E905" s="107" t="s">
        <v>2784</v>
      </c>
      <c r="F905" s="108" t="s">
        <v>170</v>
      </c>
      <c r="G905" s="108">
        <v>1</v>
      </c>
      <c r="H905" s="108" t="s">
        <v>171</v>
      </c>
      <c r="I905" s="108" t="s">
        <v>171</v>
      </c>
    </row>
    <row r="906" spans="1:9" x14ac:dyDescent="0.25">
      <c r="A906" s="107">
        <v>902</v>
      </c>
      <c r="B906" s="107" t="s">
        <v>2803</v>
      </c>
      <c r="C906" s="107" t="s">
        <v>2804</v>
      </c>
      <c r="D906" s="107">
        <v>0.08</v>
      </c>
      <c r="E906" s="107" t="s">
        <v>2805</v>
      </c>
      <c r="F906" s="108" t="s">
        <v>170</v>
      </c>
      <c r="G906" s="108">
        <v>1</v>
      </c>
      <c r="H906" s="108" t="s">
        <v>171</v>
      </c>
      <c r="I906" s="108" t="s">
        <v>171</v>
      </c>
    </row>
    <row r="907" spans="1:9" x14ac:dyDescent="0.25">
      <c r="A907" s="107">
        <v>903</v>
      </c>
      <c r="B907" s="107" t="s">
        <v>2806</v>
      </c>
      <c r="C907" s="107" t="s">
        <v>2807</v>
      </c>
      <c r="D907" s="107">
        <v>5</v>
      </c>
      <c r="E907" s="107" t="s">
        <v>2808</v>
      </c>
      <c r="F907" s="108" t="s">
        <v>170</v>
      </c>
      <c r="G907" s="108">
        <v>1</v>
      </c>
      <c r="H907" s="108" t="s">
        <v>171</v>
      </c>
      <c r="I907" s="108" t="s">
        <v>171</v>
      </c>
    </row>
    <row r="908" spans="1:9" x14ac:dyDescent="0.25">
      <c r="A908" s="107">
        <v>904</v>
      </c>
      <c r="B908" s="107" t="s">
        <v>2809</v>
      </c>
      <c r="C908" s="107" t="s">
        <v>2810</v>
      </c>
      <c r="D908" s="107">
        <v>5</v>
      </c>
      <c r="E908" s="107" t="s">
        <v>2811</v>
      </c>
      <c r="F908" s="108" t="s">
        <v>170</v>
      </c>
      <c r="G908" s="108">
        <v>1</v>
      </c>
      <c r="H908" s="108" t="s">
        <v>171</v>
      </c>
      <c r="I908" s="108" t="s">
        <v>171</v>
      </c>
    </row>
    <row r="909" spans="1:9" x14ac:dyDescent="0.25">
      <c r="A909" s="107">
        <v>905</v>
      </c>
      <c r="B909" s="107" t="s">
        <v>2812</v>
      </c>
      <c r="C909" s="107" t="s">
        <v>2813</v>
      </c>
      <c r="D909" s="107">
        <v>5</v>
      </c>
      <c r="E909" s="107" t="s">
        <v>2784</v>
      </c>
      <c r="F909" s="108" t="s">
        <v>170</v>
      </c>
      <c r="G909" s="108">
        <v>1</v>
      </c>
      <c r="H909" s="108" t="s">
        <v>171</v>
      </c>
      <c r="I909" s="108" t="s">
        <v>171</v>
      </c>
    </row>
    <row r="910" spans="1:9" x14ac:dyDescent="0.25">
      <c r="A910" s="107">
        <v>906</v>
      </c>
      <c r="B910" s="107" t="s">
        <v>2814</v>
      </c>
      <c r="C910" s="107" t="s">
        <v>2815</v>
      </c>
      <c r="D910" s="107">
        <v>0.3</v>
      </c>
      <c r="E910" s="107" t="s">
        <v>2816</v>
      </c>
      <c r="F910" s="108" t="s">
        <v>170</v>
      </c>
      <c r="G910" s="108">
        <v>1</v>
      </c>
      <c r="H910" s="108" t="s">
        <v>171</v>
      </c>
      <c r="I910" s="108" t="s">
        <v>171</v>
      </c>
    </row>
    <row r="911" spans="1:9" x14ac:dyDescent="0.25">
      <c r="A911" s="107">
        <v>907</v>
      </c>
      <c r="B911" s="107" t="s">
        <v>2817</v>
      </c>
      <c r="C911" s="107" t="s">
        <v>2818</v>
      </c>
      <c r="D911" s="107">
        <v>15</v>
      </c>
      <c r="E911" s="107" t="s">
        <v>2753</v>
      </c>
      <c r="F911" s="108" t="s">
        <v>170</v>
      </c>
      <c r="G911" s="108">
        <v>1</v>
      </c>
      <c r="H911" s="108" t="s">
        <v>171</v>
      </c>
      <c r="I911" s="108" t="s">
        <v>171</v>
      </c>
    </row>
    <row r="912" spans="1:9" x14ac:dyDescent="0.25">
      <c r="A912" s="107">
        <v>908</v>
      </c>
      <c r="B912" s="107" t="s">
        <v>2819</v>
      </c>
      <c r="C912" s="107" t="s">
        <v>2820</v>
      </c>
      <c r="D912" s="107">
        <v>15</v>
      </c>
      <c r="E912" s="107" t="s">
        <v>2816</v>
      </c>
      <c r="F912" s="108" t="s">
        <v>170</v>
      </c>
      <c r="G912" s="108">
        <v>1</v>
      </c>
      <c r="H912" s="108" t="s">
        <v>171</v>
      </c>
      <c r="I912" s="108" t="s">
        <v>171</v>
      </c>
    </row>
    <row r="913" spans="1:9" x14ac:dyDescent="0.25">
      <c r="A913" s="107">
        <v>909</v>
      </c>
      <c r="B913" s="107" t="s">
        <v>2821</v>
      </c>
      <c r="C913" s="107" t="s">
        <v>2822</v>
      </c>
      <c r="D913" s="107">
        <v>7</v>
      </c>
      <c r="E913" s="107" t="s">
        <v>2823</v>
      </c>
      <c r="F913" s="108" t="s">
        <v>170</v>
      </c>
      <c r="G913" s="108">
        <v>1</v>
      </c>
      <c r="H913" s="108" t="s">
        <v>171</v>
      </c>
      <c r="I913" s="108" t="s">
        <v>171</v>
      </c>
    </row>
    <row r="914" spans="1:9" x14ac:dyDescent="0.25">
      <c r="A914" s="107">
        <v>910</v>
      </c>
      <c r="B914" s="107" t="s">
        <v>2824</v>
      </c>
      <c r="C914" s="107" t="s">
        <v>2825</v>
      </c>
      <c r="D914" s="107">
        <v>5</v>
      </c>
      <c r="E914" s="107" t="s">
        <v>2774</v>
      </c>
      <c r="F914" s="108" t="s">
        <v>170</v>
      </c>
      <c r="G914" s="108">
        <v>1</v>
      </c>
      <c r="H914" s="108" t="s">
        <v>171</v>
      </c>
      <c r="I914" s="108" t="s">
        <v>171</v>
      </c>
    </row>
    <row r="915" spans="1:9" x14ac:dyDescent="0.25">
      <c r="A915" s="107">
        <v>911</v>
      </c>
      <c r="B915" s="107" t="s">
        <v>2826</v>
      </c>
      <c r="C915" s="107" t="s">
        <v>2827</v>
      </c>
      <c r="D915" s="107">
        <v>15</v>
      </c>
      <c r="E915" s="107" t="s">
        <v>2828</v>
      </c>
      <c r="F915" s="108" t="s">
        <v>170</v>
      </c>
      <c r="G915" s="108">
        <v>1</v>
      </c>
      <c r="H915" s="108" t="s">
        <v>171</v>
      </c>
      <c r="I915" s="108" t="s">
        <v>171</v>
      </c>
    </row>
    <row r="916" spans="1:9" x14ac:dyDescent="0.25">
      <c r="A916" s="107">
        <v>912</v>
      </c>
      <c r="B916" s="107" t="s">
        <v>2829</v>
      </c>
      <c r="C916" s="107" t="s">
        <v>2830</v>
      </c>
      <c r="D916" s="107">
        <v>3</v>
      </c>
      <c r="E916" s="107" t="s">
        <v>2831</v>
      </c>
      <c r="F916" s="108" t="s">
        <v>170</v>
      </c>
      <c r="G916" s="108">
        <v>1</v>
      </c>
      <c r="H916" s="108" t="s">
        <v>171</v>
      </c>
      <c r="I916" s="108" t="s">
        <v>171</v>
      </c>
    </row>
    <row r="917" spans="1:9" x14ac:dyDescent="0.25">
      <c r="A917" s="107">
        <v>913</v>
      </c>
      <c r="B917" s="107" t="s">
        <v>2832</v>
      </c>
      <c r="C917" s="107" t="s">
        <v>2833</v>
      </c>
      <c r="D917" s="107">
        <v>5</v>
      </c>
      <c r="E917" s="107" t="s">
        <v>2771</v>
      </c>
      <c r="F917" s="108" t="s">
        <v>170</v>
      </c>
      <c r="G917" s="108">
        <v>1</v>
      </c>
      <c r="H917" s="108" t="s">
        <v>171</v>
      </c>
      <c r="I917" s="108" t="s">
        <v>171</v>
      </c>
    </row>
    <row r="918" spans="1:9" x14ac:dyDescent="0.25">
      <c r="A918" s="107">
        <v>914</v>
      </c>
      <c r="B918" s="107" t="s">
        <v>2834</v>
      </c>
      <c r="C918" s="107" t="s">
        <v>2835</v>
      </c>
      <c r="D918" s="107">
        <v>5</v>
      </c>
      <c r="E918" s="107" t="s">
        <v>2759</v>
      </c>
      <c r="F918" s="108" t="s">
        <v>170</v>
      </c>
      <c r="G918" s="108">
        <v>1</v>
      </c>
      <c r="H918" s="108" t="s">
        <v>171</v>
      </c>
      <c r="I918" s="108" t="s">
        <v>171</v>
      </c>
    </row>
    <row r="919" spans="1:9" x14ac:dyDescent="0.25">
      <c r="A919" s="107">
        <v>915</v>
      </c>
      <c r="B919" s="107" t="s">
        <v>2836</v>
      </c>
      <c r="C919" s="107" t="s">
        <v>2837</v>
      </c>
      <c r="D919" s="107">
        <v>5</v>
      </c>
      <c r="E919" s="107" t="s">
        <v>2838</v>
      </c>
      <c r="F919" s="108" t="s">
        <v>170</v>
      </c>
      <c r="G919" s="108">
        <v>1</v>
      </c>
      <c r="H919" s="108" t="s">
        <v>171</v>
      </c>
      <c r="I919" s="108" t="s">
        <v>171</v>
      </c>
    </row>
    <row r="920" spans="1:9" x14ac:dyDescent="0.25">
      <c r="A920" s="107">
        <v>916</v>
      </c>
      <c r="B920" s="107" t="s">
        <v>2839</v>
      </c>
      <c r="C920" s="107" t="s">
        <v>2840</v>
      </c>
      <c r="D920" s="107">
        <v>15</v>
      </c>
      <c r="E920" s="107" t="s">
        <v>2811</v>
      </c>
      <c r="F920" s="108" t="s">
        <v>170</v>
      </c>
      <c r="G920" s="108">
        <v>1</v>
      </c>
      <c r="H920" s="108" t="s">
        <v>171</v>
      </c>
      <c r="I920" s="108" t="s">
        <v>171</v>
      </c>
    </row>
    <row r="921" spans="1:9" x14ac:dyDescent="0.25">
      <c r="A921" s="107">
        <v>917</v>
      </c>
      <c r="B921" s="107" t="s">
        <v>2841</v>
      </c>
      <c r="C921" s="107" t="s">
        <v>2842</v>
      </c>
      <c r="D921" s="107">
        <v>3</v>
      </c>
      <c r="E921" s="107" t="s">
        <v>2843</v>
      </c>
      <c r="F921" s="108" t="s">
        <v>170</v>
      </c>
      <c r="G921" s="108">
        <v>1</v>
      </c>
      <c r="H921" s="108" t="s">
        <v>171</v>
      </c>
      <c r="I921" s="108" t="s">
        <v>171</v>
      </c>
    </row>
    <row r="922" spans="1:9" x14ac:dyDescent="0.25">
      <c r="A922" s="107">
        <v>918</v>
      </c>
      <c r="B922" s="107" t="s">
        <v>2844</v>
      </c>
      <c r="C922" s="107" t="s">
        <v>2845</v>
      </c>
      <c r="D922" s="107">
        <v>5</v>
      </c>
      <c r="E922" s="107" t="s">
        <v>2756</v>
      </c>
      <c r="F922" s="108" t="s">
        <v>170</v>
      </c>
      <c r="G922" s="108">
        <v>1</v>
      </c>
      <c r="H922" s="108" t="s">
        <v>171</v>
      </c>
      <c r="I922" s="108" t="s">
        <v>171</v>
      </c>
    </row>
    <row r="923" spans="1:9" x14ac:dyDescent="0.25">
      <c r="A923" s="107">
        <v>919</v>
      </c>
      <c r="B923" s="107" t="s">
        <v>2846</v>
      </c>
      <c r="C923" s="107" t="s">
        <v>2847</v>
      </c>
      <c r="D923" s="107">
        <v>15</v>
      </c>
      <c r="E923" s="107" t="s">
        <v>2784</v>
      </c>
      <c r="F923" s="108" t="s">
        <v>170</v>
      </c>
      <c r="G923" s="108">
        <v>1</v>
      </c>
      <c r="H923" s="108" t="s">
        <v>171</v>
      </c>
      <c r="I923" s="108" t="s">
        <v>171</v>
      </c>
    </row>
    <row r="924" spans="1:9" x14ac:dyDescent="0.25">
      <c r="A924" s="107">
        <v>920</v>
      </c>
      <c r="B924" s="107" t="s">
        <v>2848</v>
      </c>
      <c r="C924" s="107" t="s">
        <v>2849</v>
      </c>
      <c r="D924" s="107">
        <v>15</v>
      </c>
      <c r="E924" s="107" t="s">
        <v>2811</v>
      </c>
      <c r="F924" s="108" t="s">
        <v>170</v>
      </c>
      <c r="G924" s="108">
        <v>1</v>
      </c>
      <c r="H924" s="108" t="s">
        <v>171</v>
      </c>
      <c r="I924" s="108" t="s">
        <v>171</v>
      </c>
    </row>
    <row r="925" spans="1:9" x14ac:dyDescent="0.25">
      <c r="A925" s="107">
        <v>921</v>
      </c>
      <c r="B925" s="107" t="s">
        <v>2850</v>
      </c>
      <c r="C925" s="107" t="s">
        <v>2851</v>
      </c>
      <c r="D925" s="107">
        <v>15</v>
      </c>
      <c r="E925" s="107" t="s">
        <v>2765</v>
      </c>
      <c r="F925" s="108" t="s">
        <v>170</v>
      </c>
      <c r="G925" s="108">
        <v>1</v>
      </c>
      <c r="H925" s="108" t="s">
        <v>171</v>
      </c>
      <c r="I925" s="108" t="s">
        <v>171</v>
      </c>
    </row>
    <row r="926" spans="1:9" x14ac:dyDescent="0.25">
      <c r="A926" s="107">
        <v>922</v>
      </c>
      <c r="B926" s="107" t="s">
        <v>2852</v>
      </c>
      <c r="C926" s="107" t="s">
        <v>2853</v>
      </c>
      <c r="D926" s="107">
        <v>5</v>
      </c>
      <c r="E926" s="107" t="s">
        <v>2774</v>
      </c>
      <c r="F926" s="108" t="s">
        <v>170</v>
      </c>
      <c r="G926" s="108">
        <v>1</v>
      </c>
      <c r="H926" s="108" t="s">
        <v>171</v>
      </c>
      <c r="I926" s="108" t="s">
        <v>171</v>
      </c>
    </row>
    <row r="927" spans="1:9" x14ac:dyDescent="0.25">
      <c r="A927" s="107">
        <v>923</v>
      </c>
      <c r="B927" s="107" t="s">
        <v>2854</v>
      </c>
      <c r="C927" s="107" t="s">
        <v>2855</v>
      </c>
      <c r="D927" s="107">
        <v>15</v>
      </c>
      <c r="E927" s="107" t="s">
        <v>2800</v>
      </c>
      <c r="F927" s="108" t="s">
        <v>170</v>
      </c>
      <c r="G927" s="108">
        <v>1</v>
      </c>
      <c r="H927" s="108" t="s">
        <v>171</v>
      </c>
      <c r="I927" s="108" t="s">
        <v>171</v>
      </c>
    </row>
    <row r="928" spans="1:9" x14ac:dyDescent="0.25">
      <c r="A928" s="107">
        <v>924</v>
      </c>
      <c r="B928" s="107" t="s">
        <v>2856</v>
      </c>
      <c r="C928" s="107" t="s">
        <v>2857</v>
      </c>
      <c r="D928" s="107">
        <v>15</v>
      </c>
      <c r="E928" s="107" t="s">
        <v>2784</v>
      </c>
      <c r="F928" s="108" t="s">
        <v>170</v>
      </c>
      <c r="G928" s="108">
        <v>1</v>
      </c>
      <c r="H928" s="108" t="s">
        <v>171</v>
      </c>
      <c r="I928" s="108" t="s">
        <v>171</v>
      </c>
    </row>
    <row r="929" spans="1:9" x14ac:dyDescent="0.25">
      <c r="A929" s="107">
        <v>925</v>
      </c>
      <c r="B929" s="107" t="s">
        <v>2858</v>
      </c>
      <c r="C929" s="107" t="s">
        <v>2859</v>
      </c>
      <c r="D929" s="107">
        <v>15</v>
      </c>
      <c r="E929" s="107" t="s">
        <v>2777</v>
      </c>
      <c r="F929" s="108" t="s">
        <v>170</v>
      </c>
      <c r="G929" s="108">
        <v>1</v>
      </c>
      <c r="H929" s="108" t="s">
        <v>171</v>
      </c>
      <c r="I929" s="108" t="s">
        <v>171</v>
      </c>
    </row>
    <row r="930" spans="1:9" x14ac:dyDescent="0.25">
      <c r="A930" s="107">
        <v>926</v>
      </c>
      <c r="B930" s="107" t="s">
        <v>2860</v>
      </c>
      <c r="C930" s="107" t="s">
        <v>2861</v>
      </c>
      <c r="D930" s="107">
        <v>15</v>
      </c>
      <c r="E930" s="107" t="s">
        <v>2771</v>
      </c>
      <c r="F930" s="108" t="s">
        <v>170</v>
      </c>
      <c r="G930" s="108">
        <v>1</v>
      </c>
      <c r="H930" s="108" t="s">
        <v>171</v>
      </c>
      <c r="I930" s="108" t="s">
        <v>171</v>
      </c>
    </row>
    <row r="931" spans="1:9" x14ac:dyDescent="0.25">
      <c r="A931" s="107">
        <v>927</v>
      </c>
      <c r="B931" s="107" t="s">
        <v>2862</v>
      </c>
      <c r="C931" s="107" t="s">
        <v>2863</v>
      </c>
      <c r="D931" s="107">
        <v>15</v>
      </c>
      <c r="E931" s="107" t="s">
        <v>2843</v>
      </c>
      <c r="F931" s="108" t="s">
        <v>170</v>
      </c>
      <c r="G931" s="108">
        <v>1</v>
      </c>
      <c r="H931" s="108" t="s">
        <v>171</v>
      </c>
      <c r="I931" s="108" t="s">
        <v>171</v>
      </c>
    </row>
    <row r="932" spans="1:9" x14ac:dyDescent="0.25">
      <c r="A932" s="107">
        <v>928</v>
      </c>
      <c r="B932" s="107" t="s">
        <v>2864</v>
      </c>
      <c r="C932" s="107" t="s">
        <v>2865</v>
      </c>
      <c r="D932" s="107">
        <v>15</v>
      </c>
      <c r="E932" s="107" t="s">
        <v>2756</v>
      </c>
      <c r="F932" s="108" t="s">
        <v>170</v>
      </c>
      <c r="G932" s="108">
        <v>1</v>
      </c>
      <c r="H932" s="108" t="s">
        <v>171</v>
      </c>
      <c r="I932" s="108" t="s">
        <v>171</v>
      </c>
    </row>
    <row r="933" spans="1:9" x14ac:dyDescent="0.25">
      <c r="A933" s="107">
        <v>929</v>
      </c>
      <c r="B933" s="107" t="s">
        <v>2866</v>
      </c>
      <c r="C933" s="107" t="s">
        <v>2867</v>
      </c>
      <c r="D933" s="107">
        <v>15</v>
      </c>
      <c r="E933" s="107" t="s">
        <v>2868</v>
      </c>
      <c r="F933" s="108" t="s">
        <v>170</v>
      </c>
      <c r="G933" s="108">
        <v>1</v>
      </c>
      <c r="H933" s="108" t="s">
        <v>171</v>
      </c>
      <c r="I933" s="108" t="s">
        <v>171</v>
      </c>
    </row>
    <row r="934" spans="1:9" x14ac:dyDescent="0.25">
      <c r="A934" s="107">
        <v>930</v>
      </c>
      <c r="B934" s="107" t="s">
        <v>2869</v>
      </c>
      <c r="C934" s="107" t="s">
        <v>2870</v>
      </c>
      <c r="D934" s="107">
        <v>4</v>
      </c>
      <c r="E934" s="107" t="s">
        <v>2871</v>
      </c>
      <c r="F934" s="108" t="s">
        <v>170</v>
      </c>
      <c r="G934" s="108">
        <v>1</v>
      </c>
      <c r="H934" s="108" t="s">
        <v>171</v>
      </c>
      <c r="I934" s="108" t="s">
        <v>171</v>
      </c>
    </row>
    <row r="935" spans="1:9" x14ac:dyDescent="0.25">
      <c r="A935" s="107">
        <v>931</v>
      </c>
      <c r="B935" s="107" t="s">
        <v>2872</v>
      </c>
      <c r="C935" s="107" t="s">
        <v>2873</v>
      </c>
      <c r="D935" s="107">
        <v>5</v>
      </c>
      <c r="E935" s="107" t="s">
        <v>2811</v>
      </c>
      <c r="F935" s="108" t="s">
        <v>170</v>
      </c>
      <c r="G935" s="108">
        <v>1</v>
      </c>
      <c r="H935" s="108" t="s">
        <v>171</v>
      </c>
      <c r="I935" s="108" t="s">
        <v>171</v>
      </c>
    </row>
    <row r="936" spans="1:9" x14ac:dyDescent="0.25">
      <c r="A936" s="107">
        <v>932</v>
      </c>
      <c r="B936" s="107" t="s">
        <v>2874</v>
      </c>
      <c r="C936" s="107" t="s">
        <v>2875</v>
      </c>
      <c r="D936" s="107">
        <v>5</v>
      </c>
      <c r="E936" s="107" t="s">
        <v>2759</v>
      </c>
      <c r="F936" s="108" t="s">
        <v>170</v>
      </c>
      <c r="G936" s="108">
        <v>1</v>
      </c>
      <c r="H936" s="108" t="s">
        <v>171</v>
      </c>
      <c r="I936" s="108" t="s">
        <v>171</v>
      </c>
    </row>
    <row r="937" spans="1:9" x14ac:dyDescent="0.25">
      <c r="A937" s="107">
        <v>933</v>
      </c>
      <c r="B937" s="107" t="s">
        <v>2876</v>
      </c>
      <c r="C937" s="107" t="s">
        <v>2877</v>
      </c>
      <c r="D937" s="107">
        <v>15</v>
      </c>
      <c r="E937" s="107" t="s">
        <v>2784</v>
      </c>
      <c r="F937" s="108" t="s">
        <v>170</v>
      </c>
      <c r="G937" s="108">
        <v>1</v>
      </c>
      <c r="H937" s="108" t="s">
        <v>171</v>
      </c>
      <c r="I937" s="108" t="s">
        <v>171</v>
      </c>
    </row>
    <row r="938" spans="1:9" x14ac:dyDescent="0.25">
      <c r="A938" s="107">
        <v>934</v>
      </c>
      <c r="B938" s="107" t="s">
        <v>2878</v>
      </c>
      <c r="C938" s="107" t="s">
        <v>2879</v>
      </c>
      <c r="D938" s="107">
        <v>15</v>
      </c>
      <c r="E938" s="107" t="s">
        <v>2777</v>
      </c>
      <c r="F938" s="108" t="s">
        <v>170</v>
      </c>
      <c r="G938" s="108">
        <v>1</v>
      </c>
      <c r="H938" s="108" t="s">
        <v>171</v>
      </c>
      <c r="I938" s="108" t="s">
        <v>171</v>
      </c>
    </row>
    <row r="939" spans="1:9" x14ac:dyDescent="0.25">
      <c r="A939" s="107">
        <v>935</v>
      </c>
      <c r="B939" s="107" t="s">
        <v>2880</v>
      </c>
      <c r="C939" s="107" t="s">
        <v>2881</v>
      </c>
      <c r="D939" s="107">
        <v>15</v>
      </c>
      <c r="E939" s="107" t="s">
        <v>2753</v>
      </c>
      <c r="F939" s="108" t="s">
        <v>170</v>
      </c>
      <c r="G939" s="108">
        <v>1</v>
      </c>
      <c r="H939" s="108" t="s">
        <v>171</v>
      </c>
      <c r="I939" s="108" t="s">
        <v>171</v>
      </c>
    </row>
    <row r="940" spans="1:9" x14ac:dyDescent="0.25">
      <c r="A940" s="107">
        <v>936</v>
      </c>
      <c r="B940" s="107" t="s">
        <v>2882</v>
      </c>
      <c r="C940" s="107" t="s">
        <v>2883</v>
      </c>
      <c r="D940" s="107">
        <v>15</v>
      </c>
      <c r="E940" s="107" t="s">
        <v>2884</v>
      </c>
      <c r="F940" s="108" t="s">
        <v>170</v>
      </c>
      <c r="G940" s="108">
        <v>1</v>
      </c>
      <c r="H940" s="108" t="s">
        <v>171</v>
      </c>
      <c r="I940" s="108" t="s">
        <v>171</v>
      </c>
    </row>
    <row r="941" spans="1:9" x14ac:dyDescent="0.25">
      <c r="A941" s="107">
        <v>937</v>
      </c>
      <c r="B941" s="107" t="s">
        <v>2885</v>
      </c>
      <c r="C941" s="107" t="s">
        <v>2886</v>
      </c>
      <c r="D941" s="107">
        <v>5</v>
      </c>
      <c r="E941" s="107" t="s">
        <v>2777</v>
      </c>
      <c r="F941" s="108" t="s">
        <v>170</v>
      </c>
      <c r="G941" s="108">
        <v>1</v>
      </c>
      <c r="H941" s="108" t="s">
        <v>171</v>
      </c>
      <c r="I941" s="108" t="s">
        <v>171</v>
      </c>
    </row>
    <row r="942" spans="1:9" x14ac:dyDescent="0.25">
      <c r="A942" s="107">
        <v>938</v>
      </c>
      <c r="B942" s="107" t="s">
        <v>2887</v>
      </c>
      <c r="C942" s="107" t="s">
        <v>2888</v>
      </c>
      <c r="D942" s="107">
        <v>5</v>
      </c>
      <c r="E942" s="107" t="s">
        <v>2784</v>
      </c>
      <c r="F942" s="108" t="s">
        <v>170</v>
      </c>
      <c r="G942" s="108">
        <v>1</v>
      </c>
      <c r="H942" s="108" t="s">
        <v>171</v>
      </c>
      <c r="I942" s="108" t="s">
        <v>171</v>
      </c>
    </row>
    <row r="943" spans="1:9" x14ac:dyDescent="0.25">
      <c r="A943" s="107">
        <v>939</v>
      </c>
      <c r="B943" s="107" t="s">
        <v>2889</v>
      </c>
      <c r="C943" s="107" t="s">
        <v>2890</v>
      </c>
      <c r="D943" s="107">
        <v>15</v>
      </c>
      <c r="E943" s="107" t="s">
        <v>2756</v>
      </c>
      <c r="F943" s="108" t="s">
        <v>170</v>
      </c>
      <c r="G943" s="108">
        <v>1</v>
      </c>
      <c r="H943" s="108" t="s">
        <v>171</v>
      </c>
      <c r="I943" s="108" t="s">
        <v>171</v>
      </c>
    </row>
    <row r="944" spans="1:9" x14ac:dyDescent="0.25">
      <c r="A944" s="107">
        <v>940</v>
      </c>
      <c r="B944" s="107" t="s">
        <v>2891</v>
      </c>
      <c r="C944" s="107" t="s">
        <v>2892</v>
      </c>
      <c r="D944" s="107">
        <v>15</v>
      </c>
      <c r="E944" s="107" t="s">
        <v>2756</v>
      </c>
      <c r="F944" s="108" t="s">
        <v>170</v>
      </c>
      <c r="G944" s="108">
        <v>1</v>
      </c>
      <c r="H944" s="108" t="s">
        <v>171</v>
      </c>
      <c r="I944" s="108" t="s">
        <v>171</v>
      </c>
    </row>
    <row r="945" spans="1:9" x14ac:dyDescent="0.25">
      <c r="A945" s="107">
        <v>941</v>
      </c>
      <c r="B945" s="107" t="s">
        <v>2893</v>
      </c>
      <c r="C945" s="107" t="s">
        <v>2894</v>
      </c>
      <c r="D945" s="107">
        <v>15</v>
      </c>
      <c r="E945" s="107" t="s">
        <v>2884</v>
      </c>
      <c r="F945" s="108" t="s">
        <v>170</v>
      </c>
      <c r="G945" s="108">
        <v>1</v>
      </c>
      <c r="H945" s="108" t="s">
        <v>171</v>
      </c>
      <c r="I945" s="108" t="s">
        <v>171</v>
      </c>
    </row>
    <row r="946" spans="1:9" x14ac:dyDescent="0.25">
      <c r="A946" s="107">
        <v>942</v>
      </c>
      <c r="B946" s="107" t="s">
        <v>2895</v>
      </c>
      <c r="C946" s="107" t="s">
        <v>2896</v>
      </c>
      <c r="D946" s="107">
        <v>15</v>
      </c>
      <c r="E946" s="107" t="s">
        <v>2897</v>
      </c>
      <c r="F946" s="108" t="s">
        <v>170</v>
      </c>
      <c r="G946" s="108">
        <v>1</v>
      </c>
      <c r="H946" s="108" t="s">
        <v>171</v>
      </c>
      <c r="I946" s="108" t="s">
        <v>171</v>
      </c>
    </row>
    <row r="947" spans="1:9" x14ac:dyDescent="0.25">
      <c r="A947" s="107">
        <v>943</v>
      </c>
      <c r="B947" s="107" t="s">
        <v>2898</v>
      </c>
      <c r="C947" s="107" t="s">
        <v>2899</v>
      </c>
      <c r="D947" s="107">
        <v>15</v>
      </c>
      <c r="E947" s="107" t="s">
        <v>2753</v>
      </c>
      <c r="F947" s="108" t="s">
        <v>170</v>
      </c>
      <c r="G947" s="108">
        <v>1</v>
      </c>
      <c r="H947" s="108" t="s">
        <v>171</v>
      </c>
      <c r="I947" s="108" t="s">
        <v>171</v>
      </c>
    </row>
    <row r="948" spans="1:9" x14ac:dyDescent="0.25">
      <c r="A948" s="107">
        <v>944</v>
      </c>
      <c r="B948" s="107" t="s">
        <v>2900</v>
      </c>
      <c r="C948" s="107" t="s">
        <v>2901</v>
      </c>
      <c r="D948" s="107">
        <v>15</v>
      </c>
      <c r="E948" s="107" t="s">
        <v>2784</v>
      </c>
      <c r="F948" s="108" t="s">
        <v>170</v>
      </c>
      <c r="G948" s="108">
        <v>1</v>
      </c>
      <c r="H948" s="108" t="s">
        <v>171</v>
      </c>
      <c r="I948" s="108" t="s">
        <v>171</v>
      </c>
    </row>
    <row r="949" spans="1:9" x14ac:dyDescent="0.25">
      <c r="A949" s="107">
        <v>945</v>
      </c>
      <c r="B949" s="107" t="s">
        <v>2902</v>
      </c>
      <c r="C949" s="107" t="s">
        <v>2903</v>
      </c>
      <c r="D949" s="107">
        <v>15</v>
      </c>
      <c r="E949" s="107" t="s">
        <v>2784</v>
      </c>
      <c r="F949" s="108" t="s">
        <v>170</v>
      </c>
      <c r="G949" s="108">
        <v>1</v>
      </c>
      <c r="H949" s="108" t="s">
        <v>171</v>
      </c>
      <c r="I949" s="108" t="s">
        <v>171</v>
      </c>
    </row>
    <row r="950" spans="1:9" x14ac:dyDescent="0.25">
      <c r="A950" s="107">
        <v>946</v>
      </c>
      <c r="B950" s="107" t="s">
        <v>2904</v>
      </c>
      <c r="C950" s="107" t="s">
        <v>2905</v>
      </c>
      <c r="D950" s="107">
        <v>15</v>
      </c>
      <c r="E950" s="107" t="s">
        <v>2784</v>
      </c>
      <c r="F950" s="108" t="s">
        <v>170</v>
      </c>
      <c r="G950" s="108">
        <v>1</v>
      </c>
      <c r="H950" s="108" t="s">
        <v>171</v>
      </c>
      <c r="I950" s="108" t="s">
        <v>171</v>
      </c>
    </row>
    <row r="951" spans="1:9" x14ac:dyDescent="0.25">
      <c r="A951" s="107">
        <v>947</v>
      </c>
      <c r="B951" s="107" t="s">
        <v>2906</v>
      </c>
      <c r="C951" s="107" t="s">
        <v>2907</v>
      </c>
      <c r="D951" s="107">
        <v>15</v>
      </c>
      <c r="E951" s="107" t="s">
        <v>2884</v>
      </c>
      <c r="F951" s="108" t="s">
        <v>170</v>
      </c>
      <c r="G951" s="108">
        <v>1</v>
      </c>
      <c r="H951" s="108" t="s">
        <v>171</v>
      </c>
      <c r="I951" s="108" t="s">
        <v>171</v>
      </c>
    </row>
    <row r="952" spans="1:9" x14ac:dyDescent="0.25">
      <c r="A952" s="107">
        <v>948</v>
      </c>
      <c r="B952" s="107" t="s">
        <v>2908</v>
      </c>
      <c r="C952" s="107" t="s">
        <v>2909</v>
      </c>
      <c r="D952" s="107">
        <v>15</v>
      </c>
      <c r="E952" s="107" t="s">
        <v>2756</v>
      </c>
      <c r="F952" s="108" t="s">
        <v>170</v>
      </c>
      <c r="G952" s="108">
        <v>1</v>
      </c>
      <c r="H952" s="108" t="s">
        <v>171</v>
      </c>
      <c r="I952" s="108" t="s">
        <v>171</v>
      </c>
    </row>
    <row r="953" spans="1:9" x14ac:dyDescent="0.25">
      <c r="A953" s="107">
        <v>949</v>
      </c>
      <c r="B953" s="107" t="s">
        <v>2910</v>
      </c>
      <c r="C953" s="107" t="s">
        <v>2911</v>
      </c>
      <c r="D953" s="107">
        <v>15</v>
      </c>
      <c r="E953" s="107" t="s">
        <v>2800</v>
      </c>
      <c r="F953" s="108" t="s">
        <v>170</v>
      </c>
      <c r="G953" s="108">
        <v>1</v>
      </c>
      <c r="H953" s="108" t="s">
        <v>171</v>
      </c>
      <c r="I953" s="108" t="s">
        <v>171</v>
      </c>
    </row>
    <row r="954" spans="1:9" x14ac:dyDescent="0.25">
      <c r="A954" s="107">
        <v>950</v>
      </c>
      <c r="B954" s="107" t="s">
        <v>2912</v>
      </c>
      <c r="C954" s="107" t="s">
        <v>2913</v>
      </c>
      <c r="D954" s="107">
        <v>15</v>
      </c>
      <c r="E954" s="107" t="s">
        <v>2811</v>
      </c>
      <c r="F954" s="108" t="s">
        <v>170</v>
      </c>
      <c r="G954" s="108">
        <v>1</v>
      </c>
      <c r="H954" s="108" t="s">
        <v>171</v>
      </c>
      <c r="I954" s="108" t="s">
        <v>171</v>
      </c>
    </row>
    <row r="955" spans="1:9" x14ac:dyDescent="0.25">
      <c r="A955" s="107">
        <v>951</v>
      </c>
      <c r="B955" s="107" t="s">
        <v>2914</v>
      </c>
      <c r="C955" s="107" t="s">
        <v>2915</v>
      </c>
      <c r="D955" s="107">
        <v>5</v>
      </c>
      <c r="E955" s="107" t="s">
        <v>2811</v>
      </c>
      <c r="F955" s="108" t="s">
        <v>170</v>
      </c>
      <c r="G955" s="108">
        <v>1</v>
      </c>
      <c r="H955" s="108" t="s">
        <v>171</v>
      </c>
      <c r="I955" s="108" t="s">
        <v>171</v>
      </c>
    </row>
    <row r="956" spans="1:9" x14ac:dyDescent="0.25">
      <c r="A956" s="107">
        <v>952</v>
      </c>
      <c r="B956" s="107" t="s">
        <v>2916</v>
      </c>
      <c r="C956" s="107" t="s">
        <v>2917</v>
      </c>
      <c r="D956" s="107">
        <v>15</v>
      </c>
      <c r="E956" s="107" t="s">
        <v>2811</v>
      </c>
      <c r="F956" s="108" t="s">
        <v>170</v>
      </c>
      <c r="G956" s="108">
        <v>1</v>
      </c>
      <c r="H956" s="108" t="s">
        <v>171</v>
      </c>
      <c r="I956" s="108" t="s">
        <v>171</v>
      </c>
    </row>
    <row r="957" spans="1:9" x14ac:dyDescent="0.25">
      <c r="A957" s="107">
        <v>953</v>
      </c>
      <c r="B957" s="107" t="s">
        <v>2918</v>
      </c>
      <c r="C957" s="107" t="s">
        <v>2919</v>
      </c>
      <c r="D957" s="107">
        <v>15</v>
      </c>
      <c r="E957" s="107" t="s">
        <v>2811</v>
      </c>
      <c r="F957" s="108" t="s">
        <v>170</v>
      </c>
      <c r="G957" s="108">
        <v>1</v>
      </c>
      <c r="H957" s="108" t="s">
        <v>171</v>
      </c>
      <c r="I957" s="108" t="s">
        <v>171</v>
      </c>
    </row>
    <row r="958" spans="1:9" x14ac:dyDescent="0.25">
      <c r="A958" s="107">
        <v>954</v>
      </c>
      <c r="B958" s="107" t="s">
        <v>2920</v>
      </c>
      <c r="C958" s="107" t="s">
        <v>2921</v>
      </c>
      <c r="D958" s="107">
        <v>15</v>
      </c>
      <c r="E958" s="107" t="s">
        <v>2922</v>
      </c>
      <c r="F958" s="108" t="s">
        <v>170</v>
      </c>
      <c r="G958" s="108">
        <v>1</v>
      </c>
      <c r="H958" s="108" t="s">
        <v>171</v>
      </c>
      <c r="I958" s="108" t="s">
        <v>171</v>
      </c>
    </row>
    <row r="959" spans="1:9" x14ac:dyDescent="0.25">
      <c r="A959" s="107">
        <v>955</v>
      </c>
      <c r="B959" s="107" t="s">
        <v>2923</v>
      </c>
      <c r="C959" s="107" t="s">
        <v>2924</v>
      </c>
      <c r="D959" s="107">
        <v>15</v>
      </c>
      <c r="E959" s="107" t="s">
        <v>2768</v>
      </c>
      <c r="F959" s="108" t="s">
        <v>170</v>
      </c>
      <c r="G959" s="108">
        <v>1</v>
      </c>
      <c r="H959" s="108" t="s">
        <v>171</v>
      </c>
      <c r="I959" s="108" t="s">
        <v>171</v>
      </c>
    </row>
    <row r="960" spans="1:9" x14ac:dyDescent="0.25">
      <c r="A960" s="107">
        <v>956</v>
      </c>
      <c r="B960" s="107" t="s">
        <v>2925</v>
      </c>
      <c r="C960" s="107" t="s">
        <v>2926</v>
      </c>
      <c r="D960" s="107">
        <v>15</v>
      </c>
      <c r="E960" s="107" t="s">
        <v>2927</v>
      </c>
      <c r="F960" s="108" t="s">
        <v>170</v>
      </c>
      <c r="G960" s="108">
        <v>1</v>
      </c>
      <c r="H960" s="108" t="s">
        <v>171</v>
      </c>
      <c r="I960" s="108" t="s">
        <v>171</v>
      </c>
    </row>
    <row r="961" spans="1:9" x14ac:dyDescent="0.25">
      <c r="A961" s="107">
        <v>957</v>
      </c>
      <c r="B961" s="107" t="s">
        <v>2928</v>
      </c>
      <c r="C961" s="107" t="s">
        <v>2929</v>
      </c>
      <c r="D961" s="107">
        <v>5</v>
      </c>
      <c r="E961" s="107" t="s">
        <v>2871</v>
      </c>
      <c r="F961" s="108" t="s">
        <v>170</v>
      </c>
      <c r="G961" s="108">
        <v>1</v>
      </c>
      <c r="H961" s="108" t="s">
        <v>171</v>
      </c>
      <c r="I961" s="108" t="s">
        <v>171</v>
      </c>
    </row>
    <row r="962" spans="1:9" x14ac:dyDescent="0.25">
      <c r="A962" s="107">
        <v>958</v>
      </c>
      <c r="B962" s="107" t="s">
        <v>2930</v>
      </c>
      <c r="C962" s="107" t="s">
        <v>2931</v>
      </c>
      <c r="D962" s="107">
        <v>5</v>
      </c>
      <c r="E962" s="107" t="s">
        <v>2784</v>
      </c>
      <c r="F962" s="108" t="s">
        <v>170</v>
      </c>
      <c r="G962" s="108">
        <v>1</v>
      </c>
      <c r="H962" s="108" t="s">
        <v>171</v>
      </c>
      <c r="I962" s="108" t="s">
        <v>171</v>
      </c>
    </row>
    <row r="963" spans="1:9" x14ac:dyDescent="0.25">
      <c r="A963" s="107">
        <v>959</v>
      </c>
      <c r="B963" s="107" t="s">
        <v>2932</v>
      </c>
      <c r="C963" s="107" t="s">
        <v>2933</v>
      </c>
      <c r="D963" s="107">
        <v>5</v>
      </c>
      <c r="E963" s="107" t="s">
        <v>2800</v>
      </c>
      <c r="F963" s="108" t="s">
        <v>170</v>
      </c>
      <c r="G963" s="108">
        <v>1</v>
      </c>
      <c r="H963" s="108" t="s">
        <v>171</v>
      </c>
      <c r="I963" s="108" t="s">
        <v>171</v>
      </c>
    </row>
    <row r="964" spans="1:9" x14ac:dyDescent="0.25">
      <c r="A964" s="107">
        <v>960</v>
      </c>
      <c r="B964" s="107" t="s">
        <v>2934</v>
      </c>
      <c r="C964" s="107" t="s">
        <v>2935</v>
      </c>
      <c r="D964" s="107">
        <v>15</v>
      </c>
      <c r="E964" s="107" t="s">
        <v>2784</v>
      </c>
      <c r="F964" s="108" t="s">
        <v>170</v>
      </c>
      <c r="G964" s="108">
        <v>1</v>
      </c>
      <c r="H964" s="108" t="s">
        <v>171</v>
      </c>
      <c r="I964" s="108" t="s">
        <v>171</v>
      </c>
    </row>
    <row r="965" spans="1:9" x14ac:dyDescent="0.25">
      <c r="A965" s="107">
        <v>961</v>
      </c>
      <c r="B965" s="107" t="s">
        <v>2936</v>
      </c>
      <c r="C965" s="107" t="s">
        <v>2937</v>
      </c>
      <c r="D965" s="107">
        <v>5</v>
      </c>
      <c r="E965" s="107" t="s">
        <v>2784</v>
      </c>
      <c r="F965" s="108" t="s">
        <v>170</v>
      </c>
      <c r="G965" s="108">
        <v>1</v>
      </c>
      <c r="H965" s="108" t="s">
        <v>171</v>
      </c>
      <c r="I965" s="108" t="s">
        <v>171</v>
      </c>
    </row>
    <row r="966" spans="1:9" x14ac:dyDescent="0.25">
      <c r="A966" s="107">
        <v>962</v>
      </c>
      <c r="B966" s="107" t="s">
        <v>2938</v>
      </c>
      <c r="C966" s="107" t="s">
        <v>2939</v>
      </c>
      <c r="D966" s="107">
        <v>5</v>
      </c>
      <c r="E966" s="107" t="s">
        <v>2784</v>
      </c>
      <c r="F966" s="108" t="s">
        <v>170</v>
      </c>
      <c r="G966" s="108">
        <v>1</v>
      </c>
      <c r="H966" s="108" t="s">
        <v>171</v>
      </c>
      <c r="I966" s="108" t="s">
        <v>171</v>
      </c>
    </row>
    <row r="967" spans="1:9" x14ac:dyDescent="0.25">
      <c r="A967" s="107">
        <v>963</v>
      </c>
      <c r="B967" s="107" t="s">
        <v>2940</v>
      </c>
      <c r="C967" s="107" t="s">
        <v>2941</v>
      </c>
      <c r="D967" s="107">
        <v>5</v>
      </c>
      <c r="E967" s="107" t="s">
        <v>2774</v>
      </c>
      <c r="F967" s="108" t="s">
        <v>170</v>
      </c>
      <c r="G967" s="108">
        <v>1</v>
      </c>
      <c r="H967" s="108" t="s">
        <v>171</v>
      </c>
      <c r="I967" s="108" t="s">
        <v>171</v>
      </c>
    </row>
    <row r="968" spans="1:9" x14ac:dyDescent="0.25">
      <c r="A968" s="107">
        <v>964</v>
      </c>
      <c r="B968" s="107" t="s">
        <v>2942</v>
      </c>
      <c r="C968" s="107" t="s">
        <v>2943</v>
      </c>
      <c r="D968" s="107">
        <v>15</v>
      </c>
      <c r="E968" s="107" t="s">
        <v>2777</v>
      </c>
      <c r="F968" s="108" t="s">
        <v>170</v>
      </c>
      <c r="G968" s="108">
        <v>1</v>
      </c>
      <c r="H968" s="108" t="s">
        <v>171</v>
      </c>
      <c r="I968" s="108" t="s">
        <v>171</v>
      </c>
    </row>
    <row r="969" spans="1:9" x14ac:dyDescent="0.25">
      <c r="A969" s="107">
        <v>965</v>
      </c>
      <c r="B969" s="107" t="s">
        <v>2944</v>
      </c>
      <c r="C969" s="107" t="s">
        <v>2945</v>
      </c>
      <c r="D969" s="107">
        <v>15</v>
      </c>
      <c r="E969" s="107" t="s">
        <v>2884</v>
      </c>
      <c r="F969" s="108" t="s">
        <v>170</v>
      </c>
      <c r="G969" s="108">
        <v>1</v>
      </c>
      <c r="H969" s="108" t="s">
        <v>171</v>
      </c>
      <c r="I969" s="108" t="s">
        <v>171</v>
      </c>
    </row>
    <row r="970" spans="1:9" x14ac:dyDescent="0.25">
      <c r="A970" s="107">
        <v>966</v>
      </c>
      <c r="B970" s="107" t="s">
        <v>2946</v>
      </c>
      <c r="C970" s="107" t="s">
        <v>2947</v>
      </c>
      <c r="D970" s="107">
        <v>10</v>
      </c>
      <c r="E970" s="107" t="s">
        <v>2884</v>
      </c>
      <c r="F970" s="108" t="s">
        <v>170</v>
      </c>
      <c r="G970" s="108">
        <v>1</v>
      </c>
      <c r="H970" s="108" t="s">
        <v>171</v>
      </c>
      <c r="I970" s="108" t="s">
        <v>171</v>
      </c>
    </row>
    <row r="971" spans="1:9" x14ac:dyDescent="0.25">
      <c r="A971" s="107">
        <v>967</v>
      </c>
      <c r="B971" s="107" t="s">
        <v>2948</v>
      </c>
      <c r="C971" s="107" t="s">
        <v>2949</v>
      </c>
      <c r="D971" s="107">
        <v>5</v>
      </c>
      <c r="E971" s="107" t="s">
        <v>2811</v>
      </c>
      <c r="F971" s="108" t="s">
        <v>170</v>
      </c>
      <c r="G971" s="108">
        <v>1</v>
      </c>
      <c r="H971" s="108" t="s">
        <v>171</v>
      </c>
      <c r="I971" s="108" t="s">
        <v>171</v>
      </c>
    </row>
    <row r="972" spans="1:9" x14ac:dyDescent="0.25">
      <c r="A972" s="107">
        <v>968</v>
      </c>
      <c r="B972" s="107" t="s">
        <v>2950</v>
      </c>
      <c r="C972" s="107" t="s">
        <v>2951</v>
      </c>
      <c r="D972" s="107">
        <v>15</v>
      </c>
      <c r="E972" s="107" t="s">
        <v>2784</v>
      </c>
      <c r="F972" s="108" t="s">
        <v>170</v>
      </c>
      <c r="G972" s="108">
        <v>1</v>
      </c>
      <c r="H972" s="108" t="s">
        <v>171</v>
      </c>
      <c r="I972" s="108" t="s">
        <v>171</v>
      </c>
    </row>
    <row r="973" spans="1:9" x14ac:dyDescent="0.25">
      <c r="A973" s="107">
        <v>969</v>
      </c>
      <c r="B973" s="107" t="s">
        <v>2952</v>
      </c>
      <c r="C973" s="107" t="s">
        <v>2953</v>
      </c>
      <c r="D973" s="107">
        <v>15</v>
      </c>
      <c r="E973" s="107" t="s">
        <v>2762</v>
      </c>
      <c r="F973" s="108" t="s">
        <v>170</v>
      </c>
      <c r="G973" s="108">
        <v>1</v>
      </c>
      <c r="H973" s="108" t="s">
        <v>171</v>
      </c>
      <c r="I973" s="108" t="s">
        <v>171</v>
      </c>
    </row>
    <row r="974" spans="1:9" x14ac:dyDescent="0.25">
      <c r="A974" s="107">
        <v>970</v>
      </c>
      <c r="B974" s="107" t="s">
        <v>2954</v>
      </c>
      <c r="C974" s="107" t="s">
        <v>2955</v>
      </c>
      <c r="D974" s="107">
        <v>15</v>
      </c>
      <c r="E974" s="107" t="s">
        <v>2843</v>
      </c>
      <c r="F974" s="108" t="s">
        <v>170</v>
      </c>
      <c r="G974" s="108">
        <v>1</v>
      </c>
      <c r="H974" s="108" t="s">
        <v>171</v>
      </c>
      <c r="I974" s="108" t="s">
        <v>171</v>
      </c>
    </row>
    <row r="975" spans="1:9" x14ac:dyDescent="0.25">
      <c r="A975" s="107">
        <v>971</v>
      </c>
      <c r="B975" s="107" t="s">
        <v>2956</v>
      </c>
      <c r="C975" s="107" t="s">
        <v>2957</v>
      </c>
      <c r="D975" s="107">
        <v>5</v>
      </c>
      <c r="E975" s="107" t="s">
        <v>2774</v>
      </c>
      <c r="F975" s="108" t="s">
        <v>170</v>
      </c>
      <c r="G975" s="108">
        <v>1</v>
      </c>
      <c r="H975" s="108" t="s">
        <v>171</v>
      </c>
      <c r="I975" s="108" t="s">
        <v>171</v>
      </c>
    </row>
    <row r="976" spans="1:9" x14ac:dyDescent="0.25">
      <c r="A976" s="107">
        <v>972</v>
      </c>
      <c r="B976" s="107" t="s">
        <v>2958</v>
      </c>
      <c r="C976" s="107" t="s">
        <v>2959</v>
      </c>
      <c r="D976" s="107">
        <v>5</v>
      </c>
      <c r="E976" s="107" t="s">
        <v>2922</v>
      </c>
      <c r="F976" s="108" t="s">
        <v>170</v>
      </c>
      <c r="G976" s="108">
        <v>1</v>
      </c>
      <c r="H976" s="108" t="s">
        <v>171</v>
      </c>
      <c r="I976" s="108" t="s">
        <v>171</v>
      </c>
    </row>
    <row r="977" spans="1:9" x14ac:dyDescent="0.25">
      <c r="A977" s="107">
        <v>973</v>
      </c>
      <c r="B977" s="107" t="s">
        <v>2960</v>
      </c>
      <c r="C977" s="107" t="s">
        <v>2961</v>
      </c>
      <c r="D977" s="107">
        <v>4.5</v>
      </c>
      <c r="E977" s="107" t="s">
        <v>2962</v>
      </c>
      <c r="F977" s="108" t="s">
        <v>170</v>
      </c>
      <c r="G977" s="108">
        <v>1</v>
      </c>
      <c r="H977" s="108" t="s">
        <v>171</v>
      </c>
      <c r="I977" s="108" t="s">
        <v>171</v>
      </c>
    </row>
    <row r="978" spans="1:9" x14ac:dyDescent="0.25">
      <c r="A978" s="107">
        <v>974</v>
      </c>
      <c r="B978" s="107" t="s">
        <v>2963</v>
      </c>
      <c r="C978" s="107" t="s">
        <v>2964</v>
      </c>
      <c r="D978" s="107">
        <v>15</v>
      </c>
      <c r="E978" s="107" t="s">
        <v>2922</v>
      </c>
      <c r="F978" s="108" t="s">
        <v>170</v>
      </c>
      <c r="G978" s="108">
        <v>1</v>
      </c>
      <c r="H978" s="108" t="s">
        <v>171</v>
      </c>
      <c r="I978" s="108" t="s">
        <v>171</v>
      </c>
    </row>
    <row r="979" spans="1:9" x14ac:dyDescent="0.25">
      <c r="A979" s="107">
        <v>975</v>
      </c>
      <c r="B979" s="107" t="s">
        <v>2965</v>
      </c>
      <c r="C979" s="107" t="s">
        <v>2966</v>
      </c>
      <c r="D979" s="107">
        <v>15</v>
      </c>
      <c r="E979" s="107" t="s">
        <v>2762</v>
      </c>
      <c r="F979" s="108" t="s">
        <v>170</v>
      </c>
      <c r="G979" s="108">
        <v>1</v>
      </c>
      <c r="H979" s="108" t="s">
        <v>171</v>
      </c>
      <c r="I979" s="108" t="s">
        <v>171</v>
      </c>
    </row>
    <row r="980" spans="1:9" x14ac:dyDescent="0.25">
      <c r="A980" s="107">
        <v>976</v>
      </c>
      <c r="B980" s="107" t="s">
        <v>2967</v>
      </c>
      <c r="C980" s="107" t="s">
        <v>2968</v>
      </c>
      <c r="D980" s="107">
        <v>5</v>
      </c>
      <c r="E980" s="107" t="s">
        <v>2811</v>
      </c>
      <c r="F980" s="108" t="s">
        <v>170</v>
      </c>
      <c r="G980" s="108">
        <v>1</v>
      </c>
      <c r="H980" s="108" t="s">
        <v>171</v>
      </c>
      <c r="I980" s="108" t="s">
        <v>171</v>
      </c>
    </row>
    <row r="981" spans="1:9" x14ac:dyDescent="0.25">
      <c r="A981" s="107">
        <v>977</v>
      </c>
      <c r="B981" s="107" t="s">
        <v>2969</v>
      </c>
      <c r="C981" s="107" t="s">
        <v>2970</v>
      </c>
      <c r="D981" s="107">
        <v>15</v>
      </c>
      <c r="E981" s="107" t="s">
        <v>2811</v>
      </c>
      <c r="F981" s="108" t="s">
        <v>170</v>
      </c>
      <c r="G981" s="108">
        <v>1</v>
      </c>
      <c r="H981" s="108" t="s">
        <v>171</v>
      </c>
      <c r="I981" s="108" t="s">
        <v>171</v>
      </c>
    </row>
    <row r="982" spans="1:9" x14ac:dyDescent="0.25">
      <c r="A982" s="107">
        <v>978</v>
      </c>
      <c r="B982" s="107" t="s">
        <v>2971</v>
      </c>
      <c r="C982" s="107" t="s">
        <v>2972</v>
      </c>
      <c r="D982" s="107">
        <v>5</v>
      </c>
      <c r="E982" s="107" t="s">
        <v>2811</v>
      </c>
      <c r="F982" s="108" t="s">
        <v>170</v>
      </c>
      <c r="G982" s="108">
        <v>1</v>
      </c>
      <c r="H982" s="108" t="s">
        <v>171</v>
      </c>
      <c r="I982" s="108" t="s">
        <v>171</v>
      </c>
    </row>
    <row r="983" spans="1:9" x14ac:dyDescent="0.25">
      <c r="A983" s="107">
        <v>979</v>
      </c>
      <c r="B983" s="107" t="s">
        <v>2973</v>
      </c>
      <c r="C983" s="107" t="s">
        <v>2974</v>
      </c>
      <c r="D983" s="107">
        <v>15</v>
      </c>
      <c r="E983" s="107" t="s">
        <v>2784</v>
      </c>
      <c r="F983" s="108" t="s">
        <v>170</v>
      </c>
      <c r="G983" s="108">
        <v>1</v>
      </c>
      <c r="H983" s="108" t="s">
        <v>171</v>
      </c>
      <c r="I983" s="108" t="s">
        <v>171</v>
      </c>
    </row>
    <row r="984" spans="1:9" x14ac:dyDescent="0.25">
      <c r="A984" s="107">
        <v>980</v>
      </c>
      <c r="B984" s="107" t="s">
        <v>2975</v>
      </c>
      <c r="C984" s="107" t="s">
        <v>2976</v>
      </c>
      <c r="D984" s="107">
        <v>5</v>
      </c>
      <c r="E984" s="107" t="s">
        <v>2784</v>
      </c>
      <c r="F984" s="108" t="s">
        <v>170</v>
      </c>
      <c r="G984" s="108">
        <v>1</v>
      </c>
      <c r="H984" s="108" t="s">
        <v>171</v>
      </c>
      <c r="I984" s="108" t="s">
        <v>171</v>
      </c>
    </row>
    <row r="985" spans="1:9" x14ac:dyDescent="0.25">
      <c r="A985" s="107">
        <v>981</v>
      </c>
      <c r="B985" s="107" t="s">
        <v>2977</v>
      </c>
      <c r="C985" s="107" t="s">
        <v>2978</v>
      </c>
      <c r="D985" s="107">
        <v>15</v>
      </c>
      <c r="E985" s="107" t="s">
        <v>2762</v>
      </c>
      <c r="F985" s="108" t="s">
        <v>170</v>
      </c>
      <c r="G985" s="108">
        <v>1</v>
      </c>
      <c r="H985" s="108" t="s">
        <v>171</v>
      </c>
      <c r="I985" s="108" t="s">
        <v>171</v>
      </c>
    </row>
    <row r="986" spans="1:9" x14ac:dyDescent="0.25">
      <c r="A986" s="107">
        <v>982</v>
      </c>
      <c r="B986" s="107" t="s">
        <v>2979</v>
      </c>
      <c r="C986" s="107" t="s">
        <v>2980</v>
      </c>
      <c r="D986" s="107">
        <v>5</v>
      </c>
      <c r="E986" s="107" t="s">
        <v>2784</v>
      </c>
      <c r="F986" s="108" t="s">
        <v>170</v>
      </c>
      <c r="G986" s="108">
        <v>1</v>
      </c>
      <c r="H986" s="108" t="s">
        <v>171</v>
      </c>
      <c r="I986" s="108" t="s">
        <v>171</v>
      </c>
    </row>
    <row r="987" spans="1:9" x14ac:dyDescent="0.25">
      <c r="A987" s="107">
        <v>983</v>
      </c>
      <c r="B987" s="107" t="s">
        <v>2981</v>
      </c>
      <c r="C987" s="107" t="s">
        <v>2982</v>
      </c>
      <c r="D987" s="107">
        <v>5</v>
      </c>
      <c r="E987" s="107" t="s">
        <v>2759</v>
      </c>
      <c r="F987" s="108" t="s">
        <v>170</v>
      </c>
      <c r="G987" s="108">
        <v>1</v>
      </c>
      <c r="H987" s="108" t="s">
        <v>171</v>
      </c>
      <c r="I987" s="108" t="s">
        <v>171</v>
      </c>
    </row>
    <row r="988" spans="1:9" x14ac:dyDescent="0.25">
      <c r="A988" s="107">
        <v>984</v>
      </c>
      <c r="B988" s="107" t="s">
        <v>2983</v>
      </c>
      <c r="C988" s="107" t="s">
        <v>2984</v>
      </c>
      <c r="D988" s="107">
        <v>15</v>
      </c>
      <c r="E988" s="107" t="s">
        <v>2784</v>
      </c>
      <c r="F988" s="108" t="s">
        <v>170</v>
      </c>
      <c r="G988" s="108">
        <v>1</v>
      </c>
      <c r="H988" s="108" t="s">
        <v>171</v>
      </c>
      <c r="I988" s="108" t="s">
        <v>171</v>
      </c>
    </row>
    <row r="989" spans="1:9" x14ac:dyDescent="0.25">
      <c r="A989" s="107">
        <v>985</v>
      </c>
      <c r="B989" s="107" t="s">
        <v>2985</v>
      </c>
      <c r="C989" s="107" t="s">
        <v>2986</v>
      </c>
      <c r="D989" s="107">
        <v>15</v>
      </c>
      <c r="E989" s="107" t="s">
        <v>2884</v>
      </c>
      <c r="F989" s="108" t="s">
        <v>170</v>
      </c>
      <c r="G989" s="108">
        <v>1</v>
      </c>
      <c r="H989" s="108" t="s">
        <v>171</v>
      </c>
      <c r="I989" s="108" t="s">
        <v>171</v>
      </c>
    </row>
    <row r="990" spans="1:9" x14ac:dyDescent="0.25">
      <c r="A990" s="107">
        <v>986</v>
      </c>
      <c r="B990" s="107" t="s">
        <v>2987</v>
      </c>
      <c r="C990" s="107" t="s">
        <v>2988</v>
      </c>
      <c r="D990" s="107">
        <v>15</v>
      </c>
      <c r="E990" s="107" t="s">
        <v>2774</v>
      </c>
      <c r="F990" s="108" t="s">
        <v>170</v>
      </c>
      <c r="G990" s="108">
        <v>1</v>
      </c>
      <c r="H990" s="108" t="s">
        <v>171</v>
      </c>
      <c r="I990" s="108" t="s">
        <v>171</v>
      </c>
    </row>
    <row r="991" spans="1:9" x14ac:dyDescent="0.25">
      <c r="A991" s="107">
        <v>987</v>
      </c>
      <c r="B991" s="107" t="s">
        <v>2989</v>
      </c>
      <c r="C991" s="107" t="s">
        <v>2990</v>
      </c>
      <c r="D991" s="107">
        <v>5</v>
      </c>
      <c r="E991" s="107" t="s">
        <v>2784</v>
      </c>
      <c r="F991" s="108" t="s">
        <v>170</v>
      </c>
      <c r="G991" s="108">
        <v>1</v>
      </c>
      <c r="H991" s="108" t="s">
        <v>171</v>
      </c>
      <c r="I991" s="108" t="s">
        <v>171</v>
      </c>
    </row>
    <row r="992" spans="1:9" x14ac:dyDescent="0.25">
      <c r="A992" s="107">
        <v>988</v>
      </c>
      <c r="B992" s="107" t="s">
        <v>2991</v>
      </c>
      <c r="C992" s="107" t="s">
        <v>2992</v>
      </c>
      <c r="D992" s="107">
        <v>10</v>
      </c>
      <c r="E992" s="107" t="s">
        <v>2784</v>
      </c>
      <c r="F992" s="108" t="s">
        <v>170</v>
      </c>
      <c r="G992" s="108">
        <v>1</v>
      </c>
      <c r="H992" s="108" t="s">
        <v>171</v>
      </c>
      <c r="I992" s="108" t="s">
        <v>171</v>
      </c>
    </row>
    <row r="993" spans="1:9" x14ac:dyDescent="0.25">
      <c r="A993" s="107">
        <v>989</v>
      </c>
      <c r="B993" s="107" t="s">
        <v>2993</v>
      </c>
      <c r="C993" s="107" t="s">
        <v>2994</v>
      </c>
      <c r="D993" s="107">
        <v>5</v>
      </c>
      <c r="E993" s="107" t="s">
        <v>2762</v>
      </c>
      <c r="F993" s="108" t="s">
        <v>170</v>
      </c>
      <c r="G993" s="108">
        <v>1</v>
      </c>
      <c r="H993" s="108" t="s">
        <v>171</v>
      </c>
      <c r="I993" s="108" t="s">
        <v>171</v>
      </c>
    </row>
    <row r="994" spans="1:9" x14ac:dyDescent="0.25">
      <c r="A994" s="107">
        <v>990</v>
      </c>
      <c r="B994" s="107" t="s">
        <v>2995</v>
      </c>
      <c r="C994" s="107" t="s">
        <v>2996</v>
      </c>
      <c r="D994" s="107">
        <v>15</v>
      </c>
      <c r="E994" s="107" t="s">
        <v>2997</v>
      </c>
      <c r="F994" s="108" t="s">
        <v>170</v>
      </c>
      <c r="G994" s="108">
        <v>1</v>
      </c>
      <c r="H994" s="108" t="s">
        <v>171</v>
      </c>
      <c r="I994" s="108" t="s">
        <v>171</v>
      </c>
    </row>
    <row r="995" spans="1:9" x14ac:dyDescent="0.25">
      <c r="A995" s="107">
        <v>991</v>
      </c>
      <c r="B995" s="107" t="s">
        <v>2998</v>
      </c>
      <c r="C995" s="107" t="s">
        <v>2999</v>
      </c>
      <c r="D995" s="107">
        <v>15</v>
      </c>
      <c r="E995" s="107" t="s">
        <v>2922</v>
      </c>
      <c r="F995" s="108" t="s">
        <v>170</v>
      </c>
      <c r="G995" s="108">
        <v>1</v>
      </c>
      <c r="H995" s="108" t="s">
        <v>171</v>
      </c>
      <c r="I995" s="108" t="s">
        <v>171</v>
      </c>
    </row>
    <row r="996" spans="1:9" x14ac:dyDescent="0.25">
      <c r="A996" s="107">
        <v>992</v>
      </c>
      <c r="B996" s="107" t="s">
        <v>3000</v>
      </c>
      <c r="C996" s="107" t="s">
        <v>3001</v>
      </c>
      <c r="D996" s="107">
        <v>5</v>
      </c>
      <c r="E996" s="107" t="s">
        <v>2771</v>
      </c>
      <c r="F996" s="108" t="s">
        <v>170</v>
      </c>
      <c r="G996" s="108">
        <v>1</v>
      </c>
      <c r="H996" s="108" t="s">
        <v>171</v>
      </c>
      <c r="I996" s="108" t="s">
        <v>171</v>
      </c>
    </row>
    <row r="997" spans="1:9" x14ac:dyDescent="0.25">
      <c r="A997" s="107">
        <v>993</v>
      </c>
      <c r="B997" s="107" t="s">
        <v>3002</v>
      </c>
      <c r="C997" s="107" t="s">
        <v>3003</v>
      </c>
      <c r="D997" s="107">
        <v>3</v>
      </c>
      <c r="E997" s="107" t="s">
        <v>2784</v>
      </c>
      <c r="F997" s="108" t="s">
        <v>170</v>
      </c>
      <c r="G997" s="108">
        <v>1</v>
      </c>
      <c r="H997" s="108" t="s">
        <v>171</v>
      </c>
      <c r="I997" s="108" t="s">
        <v>171</v>
      </c>
    </row>
    <row r="998" spans="1:9" x14ac:dyDescent="0.25">
      <c r="A998" s="107">
        <v>994</v>
      </c>
      <c r="B998" s="107" t="s">
        <v>3004</v>
      </c>
      <c r="C998" s="107" t="s">
        <v>3005</v>
      </c>
      <c r="D998" s="107">
        <v>15</v>
      </c>
      <c r="E998" s="107" t="s">
        <v>2753</v>
      </c>
      <c r="F998" s="108" t="s">
        <v>170</v>
      </c>
      <c r="G998" s="108">
        <v>1</v>
      </c>
      <c r="H998" s="108" t="s">
        <v>171</v>
      </c>
      <c r="I998" s="108" t="s">
        <v>171</v>
      </c>
    </row>
    <row r="999" spans="1:9" x14ac:dyDescent="0.25">
      <c r="A999" s="107">
        <v>995</v>
      </c>
      <c r="B999" s="107" t="s">
        <v>3006</v>
      </c>
      <c r="C999" s="107" t="s">
        <v>3007</v>
      </c>
      <c r="D999" s="107">
        <v>5</v>
      </c>
      <c r="E999" s="107" t="s">
        <v>2784</v>
      </c>
      <c r="F999" s="108" t="s">
        <v>170</v>
      </c>
      <c r="G999" s="108">
        <v>1</v>
      </c>
      <c r="H999" s="108" t="s">
        <v>171</v>
      </c>
      <c r="I999" s="108" t="s">
        <v>171</v>
      </c>
    </row>
    <row r="1000" spans="1:9" x14ac:dyDescent="0.25">
      <c r="A1000" s="107">
        <v>996</v>
      </c>
      <c r="B1000" s="107" t="s">
        <v>3008</v>
      </c>
      <c r="C1000" s="107" t="s">
        <v>3009</v>
      </c>
      <c r="D1000" s="107">
        <v>15</v>
      </c>
      <c r="E1000" s="107" t="s">
        <v>3010</v>
      </c>
      <c r="F1000" s="108" t="s">
        <v>170</v>
      </c>
      <c r="G1000" s="108">
        <v>1</v>
      </c>
      <c r="H1000" s="108" t="s">
        <v>171</v>
      </c>
      <c r="I1000" s="108" t="s">
        <v>171</v>
      </c>
    </row>
    <row r="1001" spans="1:9" x14ac:dyDescent="0.25">
      <c r="A1001" s="107">
        <v>997</v>
      </c>
      <c r="B1001" s="107" t="s">
        <v>3011</v>
      </c>
      <c r="C1001" s="107" t="s">
        <v>3012</v>
      </c>
      <c r="D1001" s="107">
        <v>5</v>
      </c>
      <c r="E1001" s="107" t="s">
        <v>2922</v>
      </c>
      <c r="F1001" s="108" t="s">
        <v>170</v>
      </c>
      <c r="G1001" s="108">
        <v>1</v>
      </c>
      <c r="H1001" s="108" t="s">
        <v>171</v>
      </c>
      <c r="I1001" s="108" t="s">
        <v>171</v>
      </c>
    </row>
    <row r="1002" spans="1:9" x14ac:dyDescent="0.25">
      <c r="A1002" s="107">
        <v>998</v>
      </c>
      <c r="B1002" s="107" t="s">
        <v>3013</v>
      </c>
      <c r="C1002" s="107" t="s">
        <v>3014</v>
      </c>
      <c r="D1002" s="107">
        <v>15</v>
      </c>
      <c r="E1002" s="107" t="s">
        <v>2753</v>
      </c>
      <c r="F1002" s="108" t="s">
        <v>170</v>
      </c>
      <c r="G1002" s="108">
        <v>1</v>
      </c>
      <c r="H1002" s="108" t="s">
        <v>171</v>
      </c>
      <c r="I1002" s="108" t="s">
        <v>171</v>
      </c>
    </row>
    <row r="1003" spans="1:9" x14ac:dyDescent="0.25">
      <c r="A1003" s="107">
        <v>999</v>
      </c>
      <c r="B1003" s="107" t="s">
        <v>3015</v>
      </c>
      <c r="C1003" s="107" t="s">
        <v>3016</v>
      </c>
      <c r="D1003" s="107">
        <v>15</v>
      </c>
      <c r="E1003" s="107" t="s">
        <v>2922</v>
      </c>
      <c r="F1003" s="108" t="s">
        <v>170</v>
      </c>
      <c r="G1003" s="108">
        <v>1</v>
      </c>
      <c r="H1003" s="108" t="s">
        <v>171</v>
      </c>
      <c r="I1003" s="108" t="s">
        <v>171</v>
      </c>
    </row>
    <row r="1004" spans="1:9" x14ac:dyDescent="0.25">
      <c r="A1004" s="107">
        <v>1000</v>
      </c>
      <c r="B1004" s="107" t="s">
        <v>3017</v>
      </c>
      <c r="C1004" s="107" t="s">
        <v>3018</v>
      </c>
      <c r="D1004" s="107">
        <v>15</v>
      </c>
      <c r="E1004" s="107" t="s">
        <v>2922</v>
      </c>
      <c r="F1004" s="108" t="s">
        <v>170</v>
      </c>
      <c r="G1004" s="108">
        <v>1</v>
      </c>
      <c r="H1004" s="108" t="s">
        <v>171</v>
      </c>
      <c r="I1004" s="108" t="s">
        <v>171</v>
      </c>
    </row>
    <row r="1005" spans="1:9" x14ac:dyDescent="0.25">
      <c r="A1005" s="107">
        <v>1001</v>
      </c>
      <c r="B1005" s="107" t="s">
        <v>3019</v>
      </c>
      <c r="C1005" s="107" t="s">
        <v>3020</v>
      </c>
      <c r="D1005" s="107">
        <v>5</v>
      </c>
      <c r="E1005" s="107" t="s">
        <v>2922</v>
      </c>
      <c r="F1005" s="108" t="s">
        <v>170</v>
      </c>
      <c r="G1005" s="108">
        <v>1</v>
      </c>
      <c r="H1005" s="108" t="s">
        <v>171</v>
      </c>
      <c r="I1005" s="108" t="s">
        <v>171</v>
      </c>
    </row>
    <row r="1006" spans="1:9" x14ac:dyDescent="0.25">
      <c r="A1006" s="107">
        <v>1002</v>
      </c>
      <c r="B1006" s="107" t="s">
        <v>3021</v>
      </c>
      <c r="C1006" s="107" t="s">
        <v>3022</v>
      </c>
      <c r="D1006" s="107">
        <v>5</v>
      </c>
      <c r="E1006" s="107" t="s">
        <v>2922</v>
      </c>
      <c r="F1006" s="108" t="s">
        <v>170</v>
      </c>
      <c r="G1006" s="108">
        <v>1</v>
      </c>
      <c r="H1006" s="108" t="s">
        <v>171</v>
      </c>
      <c r="I1006" s="108" t="s">
        <v>171</v>
      </c>
    </row>
    <row r="1007" spans="1:9" x14ac:dyDescent="0.25">
      <c r="A1007" s="107">
        <v>1003</v>
      </c>
      <c r="B1007" s="107" t="s">
        <v>3023</v>
      </c>
      <c r="C1007" s="107" t="s">
        <v>3024</v>
      </c>
      <c r="D1007" s="107">
        <v>15</v>
      </c>
      <c r="E1007" s="107" t="s">
        <v>2759</v>
      </c>
      <c r="F1007" s="108" t="s">
        <v>170</v>
      </c>
      <c r="G1007" s="108">
        <v>1</v>
      </c>
      <c r="H1007" s="108" t="s">
        <v>171</v>
      </c>
      <c r="I1007" s="108" t="s">
        <v>171</v>
      </c>
    </row>
    <row r="1008" spans="1:9" x14ac:dyDescent="0.25">
      <c r="A1008" s="107">
        <v>1004</v>
      </c>
      <c r="B1008" s="107" t="s">
        <v>3025</v>
      </c>
      <c r="C1008" s="107" t="s">
        <v>3026</v>
      </c>
      <c r="D1008" s="107">
        <v>5</v>
      </c>
      <c r="E1008" s="107" t="s">
        <v>2768</v>
      </c>
      <c r="F1008" s="108" t="s">
        <v>170</v>
      </c>
      <c r="G1008" s="108">
        <v>1</v>
      </c>
      <c r="H1008" s="108" t="s">
        <v>171</v>
      </c>
      <c r="I1008" s="108" t="s">
        <v>171</v>
      </c>
    </row>
    <row r="1009" spans="1:9" x14ac:dyDescent="0.25">
      <c r="A1009" s="107">
        <v>1005</v>
      </c>
      <c r="B1009" s="107" t="s">
        <v>3027</v>
      </c>
      <c r="C1009" s="107" t="s">
        <v>3028</v>
      </c>
      <c r="D1009" s="107">
        <v>5</v>
      </c>
      <c r="E1009" s="107" t="s">
        <v>2800</v>
      </c>
      <c r="F1009" s="108" t="s">
        <v>170</v>
      </c>
      <c r="G1009" s="108">
        <v>1</v>
      </c>
      <c r="H1009" s="108" t="s">
        <v>171</v>
      </c>
      <c r="I1009" s="108" t="s">
        <v>171</v>
      </c>
    </row>
    <row r="1010" spans="1:9" x14ac:dyDescent="0.25">
      <c r="A1010" s="107">
        <v>1006</v>
      </c>
      <c r="B1010" s="107" t="s">
        <v>3029</v>
      </c>
      <c r="C1010" s="107" t="s">
        <v>3030</v>
      </c>
      <c r="D1010" s="107">
        <v>15</v>
      </c>
      <c r="E1010" s="107" t="s">
        <v>2811</v>
      </c>
      <c r="F1010" s="108" t="s">
        <v>170</v>
      </c>
      <c r="G1010" s="108">
        <v>1</v>
      </c>
      <c r="H1010" s="108" t="s">
        <v>171</v>
      </c>
      <c r="I1010" s="108" t="s">
        <v>171</v>
      </c>
    </row>
    <row r="1011" spans="1:9" x14ac:dyDescent="0.25">
      <c r="A1011" s="107">
        <v>1007</v>
      </c>
      <c r="B1011" s="107" t="s">
        <v>3031</v>
      </c>
      <c r="C1011" s="107" t="s">
        <v>3032</v>
      </c>
      <c r="D1011" s="107">
        <v>5</v>
      </c>
      <c r="E1011" s="107" t="s">
        <v>2771</v>
      </c>
      <c r="F1011" s="108" t="s">
        <v>170</v>
      </c>
      <c r="G1011" s="108">
        <v>1</v>
      </c>
      <c r="H1011" s="108" t="s">
        <v>171</v>
      </c>
      <c r="I1011" s="108" t="s">
        <v>171</v>
      </c>
    </row>
    <row r="1012" spans="1:9" x14ac:dyDescent="0.25">
      <c r="A1012" s="107">
        <v>1008</v>
      </c>
      <c r="B1012" s="107" t="s">
        <v>3033</v>
      </c>
      <c r="C1012" s="107" t="s">
        <v>3034</v>
      </c>
      <c r="D1012" s="107">
        <v>15</v>
      </c>
      <c r="E1012" s="107" t="s">
        <v>2811</v>
      </c>
      <c r="F1012" s="108" t="s">
        <v>170</v>
      </c>
      <c r="G1012" s="108">
        <v>1</v>
      </c>
      <c r="H1012" s="108" t="s">
        <v>171</v>
      </c>
      <c r="I1012" s="108" t="s">
        <v>171</v>
      </c>
    </row>
    <row r="1013" spans="1:9" x14ac:dyDescent="0.25">
      <c r="A1013" s="107">
        <v>1009</v>
      </c>
      <c r="B1013" s="107" t="s">
        <v>3035</v>
      </c>
      <c r="C1013" s="107" t="s">
        <v>3036</v>
      </c>
      <c r="D1013" s="107">
        <v>15</v>
      </c>
      <c r="E1013" s="107" t="s">
        <v>2784</v>
      </c>
      <c r="F1013" s="108" t="s">
        <v>170</v>
      </c>
      <c r="G1013" s="108">
        <v>1</v>
      </c>
      <c r="H1013" s="108" t="s">
        <v>171</v>
      </c>
      <c r="I1013" s="108" t="s">
        <v>171</v>
      </c>
    </row>
    <row r="1014" spans="1:9" x14ac:dyDescent="0.25">
      <c r="A1014" s="107">
        <v>1010</v>
      </c>
      <c r="B1014" s="107" t="s">
        <v>3037</v>
      </c>
      <c r="C1014" s="107" t="s">
        <v>3038</v>
      </c>
      <c r="D1014" s="107">
        <v>5</v>
      </c>
      <c r="E1014" s="107" t="s">
        <v>2784</v>
      </c>
      <c r="F1014" s="108" t="s">
        <v>170</v>
      </c>
      <c r="G1014" s="108">
        <v>1</v>
      </c>
      <c r="H1014" s="108" t="s">
        <v>171</v>
      </c>
      <c r="I1014" s="108" t="s">
        <v>171</v>
      </c>
    </row>
    <row r="1015" spans="1:9" x14ac:dyDescent="0.25">
      <c r="A1015" s="107">
        <v>1011</v>
      </c>
      <c r="B1015" s="107" t="s">
        <v>3039</v>
      </c>
      <c r="C1015" s="107" t="s">
        <v>3040</v>
      </c>
      <c r="D1015" s="107">
        <v>15</v>
      </c>
      <c r="E1015" s="107" t="s">
        <v>2784</v>
      </c>
      <c r="F1015" s="108" t="s">
        <v>170</v>
      </c>
      <c r="G1015" s="108">
        <v>1</v>
      </c>
      <c r="H1015" s="108" t="s">
        <v>171</v>
      </c>
      <c r="I1015" s="108" t="s">
        <v>171</v>
      </c>
    </row>
    <row r="1016" spans="1:9" x14ac:dyDescent="0.25">
      <c r="A1016" s="107">
        <v>1012</v>
      </c>
      <c r="B1016" s="107" t="s">
        <v>3041</v>
      </c>
      <c r="C1016" s="107" t="s">
        <v>3042</v>
      </c>
      <c r="D1016" s="107">
        <v>15</v>
      </c>
      <c r="E1016" s="107" t="s">
        <v>2922</v>
      </c>
      <c r="F1016" s="108" t="s">
        <v>170</v>
      </c>
      <c r="G1016" s="108">
        <v>1</v>
      </c>
      <c r="H1016" s="108" t="s">
        <v>171</v>
      </c>
      <c r="I1016" s="108" t="s">
        <v>171</v>
      </c>
    </row>
    <row r="1017" spans="1:9" x14ac:dyDescent="0.25">
      <c r="A1017" s="107">
        <v>1013</v>
      </c>
      <c r="B1017" s="107" t="s">
        <v>3043</v>
      </c>
      <c r="C1017" s="107" t="s">
        <v>3044</v>
      </c>
      <c r="D1017" s="107">
        <v>5</v>
      </c>
      <c r="E1017" s="107" t="s">
        <v>2759</v>
      </c>
      <c r="F1017" s="108" t="s">
        <v>170</v>
      </c>
      <c r="G1017" s="108">
        <v>1</v>
      </c>
      <c r="H1017" s="108" t="s">
        <v>171</v>
      </c>
      <c r="I1017" s="108" t="s">
        <v>171</v>
      </c>
    </row>
    <row r="1018" spans="1:9" x14ac:dyDescent="0.25">
      <c r="A1018" s="107">
        <v>1014</v>
      </c>
      <c r="B1018" s="107" t="s">
        <v>3045</v>
      </c>
      <c r="C1018" s="107" t="s">
        <v>3046</v>
      </c>
      <c r="D1018" s="107">
        <v>0.45</v>
      </c>
      <c r="E1018" s="107" t="s">
        <v>2753</v>
      </c>
      <c r="F1018" s="108" t="s">
        <v>170</v>
      </c>
      <c r="G1018" s="108">
        <v>1</v>
      </c>
      <c r="H1018" s="108" t="s">
        <v>171</v>
      </c>
      <c r="I1018" s="108" t="s">
        <v>171</v>
      </c>
    </row>
    <row r="1019" spans="1:9" x14ac:dyDescent="0.25">
      <c r="A1019" s="107">
        <v>1015</v>
      </c>
      <c r="B1019" s="107" t="s">
        <v>3047</v>
      </c>
      <c r="C1019" s="107" t="s">
        <v>3048</v>
      </c>
      <c r="D1019" s="107">
        <v>5</v>
      </c>
      <c r="E1019" s="107" t="s">
        <v>2759</v>
      </c>
      <c r="F1019" s="108" t="s">
        <v>170</v>
      </c>
      <c r="G1019" s="108">
        <v>1</v>
      </c>
      <c r="H1019" s="108" t="s">
        <v>171</v>
      </c>
      <c r="I1019" s="108" t="s">
        <v>171</v>
      </c>
    </row>
    <row r="1020" spans="1:9" x14ac:dyDescent="0.25">
      <c r="A1020" s="107">
        <v>1016</v>
      </c>
      <c r="B1020" s="107" t="s">
        <v>3049</v>
      </c>
      <c r="C1020" s="107" t="s">
        <v>3050</v>
      </c>
      <c r="D1020" s="107">
        <v>15</v>
      </c>
      <c r="E1020" s="107" t="s">
        <v>2756</v>
      </c>
      <c r="F1020" s="108" t="s">
        <v>170</v>
      </c>
      <c r="G1020" s="108">
        <v>1</v>
      </c>
      <c r="H1020" s="108" t="s">
        <v>171</v>
      </c>
      <c r="I1020" s="108" t="s">
        <v>171</v>
      </c>
    </row>
    <row r="1021" spans="1:9" x14ac:dyDescent="0.25">
      <c r="A1021" s="107">
        <v>1017</v>
      </c>
      <c r="B1021" s="107" t="s">
        <v>3051</v>
      </c>
      <c r="C1021" s="107" t="s">
        <v>3052</v>
      </c>
      <c r="D1021" s="107">
        <v>5</v>
      </c>
      <c r="E1021" s="107" t="s">
        <v>2811</v>
      </c>
      <c r="F1021" s="108" t="s">
        <v>170</v>
      </c>
      <c r="G1021" s="108">
        <v>1</v>
      </c>
      <c r="H1021" s="108" t="s">
        <v>171</v>
      </c>
      <c r="I1021" s="108" t="s">
        <v>171</v>
      </c>
    </row>
    <row r="1022" spans="1:9" x14ac:dyDescent="0.25">
      <c r="A1022" s="107">
        <v>1018</v>
      </c>
      <c r="B1022" s="107" t="s">
        <v>3053</v>
      </c>
      <c r="C1022" s="107" t="s">
        <v>3054</v>
      </c>
      <c r="D1022" s="107">
        <v>15</v>
      </c>
      <c r="E1022" s="107" t="s">
        <v>2800</v>
      </c>
      <c r="F1022" s="108" t="s">
        <v>170</v>
      </c>
      <c r="G1022" s="108">
        <v>1</v>
      </c>
      <c r="H1022" s="108" t="s">
        <v>171</v>
      </c>
      <c r="I1022" s="108" t="s">
        <v>171</v>
      </c>
    </row>
    <row r="1023" spans="1:9" x14ac:dyDescent="0.25">
      <c r="A1023" s="107">
        <v>1019</v>
      </c>
      <c r="B1023" s="107" t="s">
        <v>3055</v>
      </c>
      <c r="C1023" s="107" t="s">
        <v>3056</v>
      </c>
      <c r="D1023" s="107">
        <v>15</v>
      </c>
      <c r="E1023" s="107" t="s">
        <v>2811</v>
      </c>
      <c r="F1023" s="108" t="s">
        <v>170</v>
      </c>
      <c r="G1023" s="108">
        <v>1</v>
      </c>
      <c r="H1023" s="108" t="s">
        <v>171</v>
      </c>
      <c r="I1023" s="108" t="s">
        <v>171</v>
      </c>
    </row>
    <row r="1024" spans="1:9" x14ac:dyDescent="0.25">
      <c r="A1024" s="107">
        <v>1020</v>
      </c>
      <c r="B1024" s="107" t="s">
        <v>3057</v>
      </c>
      <c r="C1024" s="107" t="s">
        <v>3058</v>
      </c>
      <c r="D1024" s="107">
        <v>5</v>
      </c>
      <c r="E1024" s="107" t="s">
        <v>2800</v>
      </c>
      <c r="F1024" s="108" t="s">
        <v>170</v>
      </c>
      <c r="G1024" s="108">
        <v>1</v>
      </c>
      <c r="H1024" s="108" t="s">
        <v>171</v>
      </c>
      <c r="I1024" s="108" t="s">
        <v>171</v>
      </c>
    </row>
    <row r="1025" spans="1:9" x14ac:dyDescent="0.25">
      <c r="A1025" s="107">
        <v>1021</v>
      </c>
      <c r="B1025" s="107" t="s">
        <v>3059</v>
      </c>
      <c r="C1025" s="107" t="s">
        <v>3060</v>
      </c>
      <c r="D1025" s="107">
        <v>15</v>
      </c>
      <c r="E1025" s="107" t="s">
        <v>2922</v>
      </c>
      <c r="F1025" s="108" t="s">
        <v>170</v>
      </c>
      <c r="G1025" s="108">
        <v>1</v>
      </c>
      <c r="H1025" s="108" t="s">
        <v>171</v>
      </c>
      <c r="I1025" s="108" t="s">
        <v>171</v>
      </c>
    </row>
    <row r="1026" spans="1:9" x14ac:dyDescent="0.25">
      <c r="A1026" s="107">
        <v>1022</v>
      </c>
      <c r="B1026" s="107" t="s">
        <v>3061</v>
      </c>
      <c r="C1026" s="107" t="s">
        <v>3062</v>
      </c>
      <c r="D1026" s="107">
        <v>5</v>
      </c>
      <c r="E1026" s="107" t="s">
        <v>2922</v>
      </c>
      <c r="F1026" s="108" t="s">
        <v>170</v>
      </c>
      <c r="G1026" s="108">
        <v>1</v>
      </c>
      <c r="H1026" s="108" t="s">
        <v>171</v>
      </c>
      <c r="I1026" s="108" t="s">
        <v>171</v>
      </c>
    </row>
    <row r="1027" spans="1:9" x14ac:dyDescent="0.25">
      <c r="A1027" s="107">
        <v>1023</v>
      </c>
      <c r="B1027" s="107" t="s">
        <v>3063</v>
      </c>
      <c r="C1027" s="107" t="s">
        <v>3064</v>
      </c>
      <c r="D1027" s="107">
        <v>15</v>
      </c>
      <c r="E1027" s="107" t="s">
        <v>2838</v>
      </c>
      <c r="F1027" s="108" t="s">
        <v>170</v>
      </c>
      <c r="G1027" s="108">
        <v>1</v>
      </c>
      <c r="H1027" s="108" t="s">
        <v>171</v>
      </c>
      <c r="I1027" s="108" t="s">
        <v>171</v>
      </c>
    </row>
    <row r="1028" spans="1:9" x14ac:dyDescent="0.25">
      <c r="A1028" s="107">
        <v>1024</v>
      </c>
      <c r="B1028" s="107" t="s">
        <v>3065</v>
      </c>
      <c r="C1028" s="107" t="s">
        <v>3066</v>
      </c>
      <c r="D1028" s="107">
        <v>15</v>
      </c>
      <c r="E1028" s="107" t="s">
        <v>2756</v>
      </c>
      <c r="F1028" s="108" t="s">
        <v>170</v>
      </c>
      <c r="G1028" s="108">
        <v>1</v>
      </c>
      <c r="H1028" s="108" t="s">
        <v>171</v>
      </c>
      <c r="I1028" s="108" t="s">
        <v>171</v>
      </c>
    </row>
    <row r="1029" spans="1:9" x14ac:dyDescent="0.25">
      <c r="A1029" s="107">
        <v>1025</v>
      </c>
      <c r="B1029" s="107" t="s">
        <v>3067</v>
      </c>
      <c r="C1029" s="107" t="s">
        <v>3068</v>
      </c>
      <c r="D1029" s="107">
        <v>15</v>
      </c>
      <c r="E1029" s="107" t="s">
        <v>2922</v>
      </c>
      <c r="F1029" s="108" t="s">
        <v>170</v>
      </c>
      <c r="G1029" s="108">
        <v>1</v>
      </c>
      <c r="H1029" s="108" t="s">
        <v>171</v>
      </c>
      <c r="I1029" s="108" t="s">
        <v>171</v>
      </c>
    </row>
    <row r="1030" spans="1:9" x14ac:dyDescent="0.25">
      <c r="A1030" s="107">
        <v>1026</v>
      </c>
      <c r="B1030" s="107" t="s">
        <v>3069</v>
      </c>
      <c r="C1030" s="107" t="s">
        <v>3070</v>
      </c>
      <c r="D1030" s="107">
        <v>10</v>
      </c>
      <c r="E1030" s="107" t="s">
        <v>2811</v>
      </c>
      <c r="F1030" s="108" t="s">
        <v>170</v>
      </c>
      <c r="G1030" s="108">
        <v>1</v>
      </c>
      <c r="H1030" s="108" t="s">
        <v>171</v>
      </c>
      <c r="I1030" s="108" t="s">
        <v>171</v>
      </c>
    </row>
    <row r="1031" spans="1:9" x14ac:dyDescent="0.25">
      <c r="A1031" s="107">
        <v>1027</v>
      </c>
      <c r="B1031" s="107" t="s">
        <v>3071</v>
      </c>
      <c r="C1031" s="107" t="s">
        <v>3072</v>
      </c>
      <c r="D1031" s="107">
        <v>15</v>
      </c>
      <c r="E1031" s="107" t="s">
        <v>2771</v>
      </c>
      <c r="F1031" s="108" t="s">
        <v>170</v>
      </c>
      <c r="G1031" s="108">
        <v>1</v>
      </c>
      <c r="H1031" s="108" t="s">
        <v>171</v>
      </c>
      <c r="I1031" s="108" t="s">
        <v>171</v>
      </c>
    </row>
    <row r="1032" spans="1:9" x14ac:dyDescent="0.25">
      <c r="A1032" s="107">
        <v>1028</v>
      </c>
      <c r="B1032" s="107" t="s">
        <v>3073</v>
      </c>
      <c r="C1032" s="107" t="s">
        <v>3074</v>
      </c>
      <c r="D1032" s="107">
        <v>15</v>
      </c>
      <c r="E1032" s="107" t="s">
        <v>3075</v>
      </c>
      <c r="F1032" s="108" t="s">
        <v>170</v>
      </c>
      <c r="G1032" s="108">
        <v>1</v>
      </c>
      <c r="H1032" s="108" t="s">
        <v>171</v>
      </c>
      <c r="I1032" s="108" t="s">
        <v>171</v>
      </c>
    </row>
    <row r="1033" spans="1:9" x14ac:dyDescent="0.25">
      <c r="A1033" s="107">
        <v>1029</v>
      </c>
      <c r="B1033" s="107" t="s">
        <v>3076</v>
      </c>
      <c r="C1033" s="107" t="s">
        <v>3077</v>
      </c>
      <c r="D1033" s="107">
        <v>5</v>
      </c>
      <c r="E1033" s="107" t="s">
        <v>2771</v>
      </c>
      <c r="F1033" s="108" t="s">
        <v>170</v>
      </c>
      <c r="G1033" s="108">
        <v>1</v>
      </c>
      <c r="H1033" s="108" t="s">
        <v>171</v>
      </c>
      <c r="I1033" s="108" t="s">
        <v>171</v>
      </c>
    </row>
    <row r="1034" spans="1:9" x14ac:dyDescent="0.25">
      <c r="A1034" s="107">
        <v>1030</v>
      </c>
      <c r="B1034" s="107" t="s">
        <v>3078</v>
      </c>
      <c r="C1034" s="107" t="s">
        <v>3079</v>
      </c>
      <c r="D1034" s="107">
        <v>15</v>
      </c>
      <c r="E1034" s="107" t="s">
        <v>2784</v>
      </c>
      <c r="F1034" s="108" t="s">
        <v>170</v>
      </c>
      <c r="G1034" s="108">
        <v>1</v>
      </c>
      <c r="H1034" s="108" t="s">
        <v>171</v>
      </c>
      <c r="I1034" s="108" t="s">
        <v>171</v>
      </c>
    </row>
    <row r="1035" spans="1:9" x14ac:dyDescent="0.25">
      <c r="A1035" s="107">
        <v>1031</v>
      </c>
      <c r="B1035" s="107" t="s">
        <v>3080</v>
      </c>
      <c r="C1035" s="107" t="s">
        <v>3081</v>
      </c>
      <c r="D1035" s="107">
        <v>5</v>
      </c>
      <c r="E1035" s="107" t="s">
        <v>2774</v>
      </c>
      <c r="F1035" s="108" t="s">
        <v>170</v>
      </c>
      <c r="G1035" s="108">
        <v>1</v>
      </c>
      <c r="H1035" s="108" t="s">
        <v>171</v>
      </c>
      <c r="I1035" s="108" t="s">
        <v>171</v>
      </c>
    </row>
    <row r="1036" spans="1:9" x14ac:dyDescent="0.25">
      <c r="A1036" s="107">
        <v>1032</v>
      </c>
      <c r="B1036" s="107" t="s">
        <v>3082</v>
      </c>
      <c r="C1036" s="107" t="s">
        <v>3083</v>
      </c>
      <c r="D1036" s="107">
        <v>15</v>
      </c>
      <c r="E1036" s="107" t="s">
        <v>2808</v>
      </c>
      <c r="F1036" s="108" t="s">
        <v>170</v>
      </c>
      <c r="G1036" s="108">
        <v>1</v>
      </c>
      <c r="H1036" s="108" t="s">
        <v>171</v>
      </c>
      <c r="I1036" s="108" t="s">
        <v>171</v>
      </c>
    </row>
    <row r="1037" spans="1:9" x14ac:dyDescent="0.25">
      <c r="A1037" s="107">
        <v>1033</v>
      </c>
      <c r="B1037" s="107" t="s">
        <v>3084</v>
      </c>
      <c r="C1037" s="107" t="s">
        <v>3085</v>
      </c>
      <c r="D1037" s="107">
        <v>5</v>
      </c>
      <c r="E1037" s="107" t="s">
        <v>2811</v>
      </c>
      <c r="F1037" s="108" t="s">
        <v>170</v>
      </c>
      <c r="G1037" s="108">
        <v>1</v>
      </c>
      <c r="H1037" s="108" t="s">
        <v>171</v>
      </c>
      <c r="I1037" s="108" t="s">
        <v>171</v>
      </c>
    </row>
    <row r="1038" spans="1:9" x14ac:dyDescent="0.25">
      <c r="A1038" s="107">
        <v>1034</v>
      </c>
      <c r="B1038" s="107" t="s">
        <v>3086</v>
      </c>
      <c r="C1038" s="107" t="s">
        <v>3087</v>
      </c>
      <c r="D1038" s="107">
        <v>1.7</v>
      </c>
      <c r="E1038" s="107" t="s">
        <v>3088</v>
      </c>
      <c r="F1038" s="108" t="s">
        <v>170</v>
      </c>
      <c r="G1038" s="108">
        <v>1</v>
      </c>
      <c r="H1038" s="108" t="s">
        <v>171</v>
      </c>
      <c r="I1038" s="108" t="s">
        <v>171</v>
      </c>
    </row>
    <row r="1039" spans="1:9" x14ac:dyDescent="0.25">
      <c r="A1039" s="107">
        <v>1035</v>
      </c>
      <c r="B1039" s="107" t="s">
        <v>3089</v>
      </c>
      <c r="C1039" s="107" t="s">
        <v>3090</v>
      </c>
      <c r="D1039" s="107">
        <v>5</v>
      </c>
      <c r="E1039" s="107" t="s">
        <v>2784</v>
      </c>
      <c r="F1039" s="108" t="s">
        <v>170</v>
      </c>
      <c r="G1039" s="108">
        <v>1</v>
      </c>
      <c r="H1039" s="108" t="s">
        <v>171</v>
      </c>
      <c r="I1039" s="108" t="s">
        <v>171</v>
      </c>
    </row>
    <row r="1040" spans="1:9" x14ac:dyDescent="0.25">
      <c r="A1040" s="107">
        <v>1036</v>
      </c>
      <c r="B1040" s="107" t="s">
        <v>3091</v>
      </c>
      <c r="C1040" s="107" t="s">
        <v>3092</v>
      </c>
      <c r="D1040" s="107">
        <v>15</v>
      </c>
      <c r="E1040" s="107" t="s">
        <v>2997</v>
      </c>
      <c r="F1040" s="108" t="s">
        <v>170</v>
      </c>
      <c r="G1040" s="108">
        <v>1</v>
      </c>
      <c r="H1040" s="108" t="s">
        <v>171</v>
      </c>
      <c r="I1040" s="108" t="s">
        <v>171</v>
      </c>
    </row>
    <row r="1041" spans="1:9" x14ac:dyDescent="0.25">
      <c r="A1041" s="107">
        <v>1037</v>
      </c>
      <c r="B1041" s="107" t="s">
        <v>3093</v>
      </c>
      <c r="C1041" s="107" t="s">
        <v>3094</v>
      </c>
      <c r="D1041" s="107">
        <v>15</v>
      </c>
      <c r="E1041" s="107" t="s">
        <v>2922</v>
      </c>
      <c r="F1041" s="108" t="s">
        <v>170</v>
      </c>
      <c r="G1041" s="108">
        <v>1</v>
      </c>
      <c r="H1041" s="108" t="s">
        <v>171</v>
      </c>
      <c r="I1041" s="108" t="s">
        <v>171</v>
      </c>
    </row>
    <row r="1042" spans="1:9" x14ac:dyDescent="0.25">
      <c r="A1042" s="107">
        <v>1038</v>
      </c>
      <c r="B1042" s="107" t="s">
        <v>3095</v>
      </c>
      <c r="C1042" s="107" t="s">
        <v>3096</v>
      </c>
      <c r="D1042" s="107">
        <v>15</v>
      </c>
      <c r="E1042" s="107" t="s">
        <v>2800</v>
      </c>
      <c r="F1042" s="108" t="s">
        <v>170</v>
      </c>
      <c r="G1042" s="108">
        <v>1</v>
      </c>
      <c r="H1042" s="108" t="s">
        <v>171</v>
      </c>
      <c r="I1042" s="108" t="s">
        <v>171</v>
      </c>
    </row>
    <row r="1043" spans="1:9" x14ac:dyDescent="0.25">
      <c r="A1043" s="107">
        <v>1039</v>
      </c>
      <c r="B1043" s="107" t="s">
        <v>3097</v>
      </c>
      <c r="C1043" s="107" t="s">
        <v>3098</v>
      </c>
      <c r="D1043" s="107">
        <v>15</v>
      </c>
      <c r="E1043" s="107" t="s">
        <v>3099</v>
      </c>
      <c r="F1043" s="108" t="s">
        <v>170</v>
      </c>
      <c r="G1043" s="108">
        <v>1</v>
      </c>
      <c r="H1043" s="108" t="s">
        <v>171</v>
      </c>
      <c r="I1043" s="108" t="s">
        <v>171</v>
      </c>
    </row>
    <row r="1044" spans="1:9" x14ac:dyDescent="0.25">
      <c r="A1044" s="107">
        <v>1040</v>
      </c>
      <c r="B1044" s="107" t="s">
        <v>3100</v>
      </c>
      <c r="C1044" s="107" t="s">
        <v>3101</v>
      </c>
      <c r="D1044" s="107">
        <v>15</v>
      </c>
      <c r="E1044" s="107" t="s">
        <v>2884</v>
      </c>
      <c r="F1044" s="108" t="s">
        <v>170</v>
      </c>
      <c r="G1044" s="108">
        <v>1</v>
      </c>
      <c r="H1044" s="108" t="s">
        <v>171</v>
      </c>
      <c r="I1044" s="108" t="s">
        <v>171</v>
      </c>
    </row>
    <row r="1045" spans="1:9" x14ac:dyDescent="0.25">
      <c r="A1045" s="107">
        <v>1041</v>
      </c>
      <c r="B1045" s="107" t="s">
        <v>3102</v>
      </c>
      <c r="C1045" s="107" t="s">
        <v>3103</v>
      </c>
      <c r="D1045" s="107">
        <v>15</v>
      </c>
      <c r="E1045" s="107" t="s">
        <v>2884</v>
      </c>
      <c r="F1045" s="108" t="s">
        <v>170</v>
      </c>
      <c r="G1045" s="108">
        <v>1</v>
      </c>
      <c r="H1045" s="108" t="s">
        <v>171</v>
      </c>
      <c r="I1045" s="108" t="s">
        <v>171</v>
      </c>
    </row>
    <row r="1046" spans="1:9" x14ac:dyDescent="0.25">
      <c r="A1046" s="107">
        <v>1042</v>
      </c>
      <c r="B1046" s="107" t="s">
        <v>3104</v>
      </c>
      <c r="C1046" s="107" t="s">
        <v>3105</v>
      </c>
      <c r="D1046" s="107">
        <v>1</v>
      </c>
      <c r="E1046" s="107" t="s">
        <v>2793</v>
      </c>
      <c r="F1046" s="108" t="s">
        <v>170</v>
      </c>
      <c r="G1046" s="108">
        <v>1</v>
      </c>
      <c r="H1046" s="108" t="s">
        <v>171</v>
      </c>
      <c r="I1046" s="108" t="s">
        <v>171</v>
      </c>
    </row>
    <row r="1047" spans="1:9" x14ac:dyDescent="0.25">
      <c r="A1047" s="107">
        <v>1043</v>
      </c>
      <c r="B1047" s="107" t="s">
        <v>3106</v>
      </c>
      <c r="C1047" s="107" t="s">
        <v>3107</v>
      </c>
      <c r="D1047" s="107">
        <v>5</v>
      </c>
      <c r="E1047" s="107" t="s">
        <v>2808</v>
      </c>
      <c r="F1047" s="108" t="s">
        <v>170</v>
      </c>
      <c r="G1047" s="108">
        <v>1</v>
      </c>
      <c r="H1047" s="108" t="s">
        <v>171</v>
      </c>
      <c r="I1047" s="108" t="s">
        <v>171</v>
      </c>
    </row>
    <row r="1048" spans="1:9" x14ac:dyDescent="0.25">
      <c r="A1048" s="107">
        <v>1044</v>
      </c>
      <c r="B1048" s="107" t="s">
        <v>3108</v>
      </c>
      <c r="C1048" s="107" t="s">
        <v>3109</v>
      </c>
      <c r="D1048" s="107">
        <v>5</v>
      </c>
      <c r="E1048" s="107" t="s">
        <v>2784</v>
      </c>
      <c r="F1048" s="108" t="s">
        <v>170</v>
      </c>
      <c r="G1048" s="108">
        <v>1</v>
      </c>
      <c r="H1048" s="108" t="s">
        <v>171</v>
      </c>
      <c r="I1048" s="108" t="s">
        <v>171</v>
      </c>
    </row>
    <row r="1049" spans="1:9" x14ac:dyDescent="0.25">
      <c r="A1049" s="107">
        <v>1045</v>
      </c>
      <c r="B1049" s="107" t="s">
        <v>3110</v>
      </c>
      <c r="C1049" s="107" t="s">
        <v>3111</v>
      </c>
      <c r="D1049" s="107">
        <v>5</v>
      </c>
      <c r="E1049" s="107" t="s">
        <v>2784</v>
      </c>
      <c r="F1049" s="108" t="s">
        <v>170</v>
      </c>
      <c r="G1049" s="108">
        <v>1</v>
      </c>
      <c r="H1049" s="108" t="s">
        <v>171</v>
      </c>
      <c r="I1049" s="108" t="s">
        <v>171</v>
      </c>
    </row>
    <row r="1050" spans="1:9" x14ac:dyDescent="0.25">
      <c r="A1050" s="107">
        <v>1046</v>
      </c>
      <c r="B1050" s="107" t="s">
        <v>3110</v>
      </c>
      <c r="C1050" s="107" t="s">
        <v>3112</v>
      </c>
      <c r="D1050" s="107">
        <v>5</v>
      </c>
      <c r="E1050" s="107" t="s">
        <v>2784</v>
      </c>
      <c r="F1050" s="108" t="s">
        <v>170</v>
      </c>
      <c r="G1050" s="108">
        <v>1</v>
      </c>
      <c r="H1050" s="108" t="s">
        <v>171</v>
      </c>
      <c r="I1050" s="108" t="s">
        <v>171</v>
      </c>
    </row>
    <row r="1051" spans="1:9" x14ac:dyDescent="0.25">
      <c r="A1051" s="107">
        <v>1047</v>
      </c>
      <c r="B1051" s="107" t="s">
        <v>3113</v>
      </c>
      <c r="C1051" s="107" t="s">
        <v>3114</v>
      </c>
      <c r="D1051" s="107">
        <v>5</v>
      </c>
      <c r="E1051" s="107" t="s">
        <v>2784</v>
      </c>
      <c r="F1051" s="108" t="s">
        <v>170</v>
      </c>
      <c r="G1051" s="108">
        <v>1</v>
      </c>
      <c r="H1051" s="108" t="s">
        <v>171</v>
      </c>
      <c r="I1051" s="108" t="s">
        <v>171</v>
      </c>
    </row>
    <row r="1052" spans="1:9" x14ac:dyDescent="0.25">
      <c r="A1052" s="107">
        <v>1048</v>
      </c>
      <c r="B1052" s="107" t="s">
        <v>3115</v>
      </c>
      <c r="C1052" s="107" t="s">
        <v>3116</v>
      </c>
      <c r="D1052" s="107">
        <v>5</v>
      </c>
      <c r="E1052" s="107" t="s">
        <v>2784</v>
      </c>
      <c r="F1052" s="108" t="s">
        <v>170</v>
      </c>
      <c r="G1052" s="108">
        <v>1</v>
      </c>
      <c r="H1052" s="108" t="s">
        <v>171</v>
      </c>
      <c r="I1052" s="108" t="s">
        <v>171</v>
      </c>
    </row>
    <row r="1053" spans="1:9" x14ac:dyDescent="0.25">
      <c r="A1053" s="107">
        <v>1049</v>
      </c>
      <c r="B1053" s="107" t="s">
        <v>3117</v>
      </c>
      <c r="C1053" s="107" t="s">
        <v>3118</v>
      </c>
      <c r="D1053" s="107">
        <v>15</v>
      </c>
      <c r="E1053" s="107" t="s">
        <v>3119</v>
      </c>
      <c r="F1053" s="108" t="s">
        <v>170</v>
      </c>
      <c r="G1053" s="108">
        <v>1</v>
      </c>
      <c r="H1053" s="108" t="s">
        <v>171</v>
      </c>
      <c r="I1053" s="108" t="s">
        <v>171</v>
      </c>
    </row>
    <row r="1054" spans="1:9" x14ac:dyDescent="0.25">
      <c r="A1054" s="107">
        <v>1050</v>
      </c>
      <c r="B1054" s="107" t="s">
        <v>3120</v>
      </c>
      <c r="C1054" s="107" t="s">
        <v>3121</v>
      </c>
      <c r="D1054" s="107">
        <v>15</v>
      </c>
      <c r="E1054" s="107" t="s">
        <v>2765</v>
      </c>
      <c r="F1054" s="108" t="s">
        <v>170</v>
      </c>
      <c r="G1054" s="108">
        <v>1</v>
      </c>
      <c r="H1054" s="108" t="s">
        <v>171</v>
      </c>
      <c r="I1054" s="108" t="s">
        <v>171</v>
      </c>
    </row>
    <row r="1055" spans="1:9" x14ac:dyDescent="0.25">
      <c r="A1055" s="107">
        <v>1051</v>
      </c>
      <c r="B1055" s="107" t="s">
        <v>3122</v>
      </c>
      <c r="C1055" s="107" t="s">
        <v>3123</v>
      </c>
      <c r="D1055" s="107">
        <v>5</v>
      </c>
      <c r="E1055" s="107" t="s">
        <v>3124</v>
      </c>
      <c r="F1055" s="108" t="s">
        <v>170</v>
      </c>
      <c r="G1055" s="108">
        <v>1</v>
      </c>
      <c r="H1055" s="108" t="s">
        <v>171</v>
      </c>
      <c r="I1055" s="108" t="s">
        <v>171</v>
      </c>
    </row>
    <row r="1056" spans="1:9" x14ac:dyDescent="0.25">
      <c r="A1056" s="107">
        <v>1052</v>
      </c>
      <c r="B1056" s="107" t="s">
        <v>3125</v>
      </c>
      <c r="C1056" s="107" t="s">
        <v>3126</v>
      </c>
      <c r="D1056" s="107">
        <v>5</v>
      </c>
      <c r="E1056" s="107" t="s">
        <v>2811</v>
      </c>
      <c r="F1056" s="108" t="s">
        <v>170</v>
      </c>
      <c r="G1056" s="108">
        <v>1</v>
      </c>
      <c r="H1056" s="108" t="s">
        <v>171</v>
      </c>
      <c r="I1056" s="108" t="s">
        <v>171</v>
      </c>
    </row>
    <row r="1057" spans="1:9" x14ac:dyDescent="0.25">
      <c r="A1057" s="107">
        <v>1053</v>
      </c>
      <c r="B1057" s="107" t="s">
        <v>3127</v>
      </c>
      <c r="C1057" s="107" t="s">
        <v>3128</v>
      </c>
      <c r="D1057" s="107">
        <v>5</v>
      </c>
      <c r="E1057" s="107" t="s">
        <v>2756</v>
      </c>
      <c r="F1057" s="108" t="s">
        <v>170</v>
      </c>
      <c r="G1057" s="108">
        <v>1</v>
      </c>
      <c r="H1057" s="108" t="s">
        <v>171</v>
      </c>
      <c r="I1057" s="108" t="s">
        <v>171</v>
      </c>
    </row>
    <row r="1058" spans="1:9" x14ac:dyDescent="0.25">
      <c r="A1058" s="107">
        <v>1054</v>
      </c>
      <c r="B1058" s="107" t="s">
        <v>3129</v>
      </c>
      <c r="C1058" s="107" t="s">
        <v>3130</v>
      </c>
      <c r="D1058" s="107">
        <v>15</v>
      </c>
      <c r="E1058" s="107" t="s">
        <v>2811</v>
      </c>
      <c r="F1058" s="108" t="s">
        <v>170</v>
      </c>
      <c r="G1058" s="108">
        <v>1</v>
      </c>
      <c r="H1058" s="108" t="s">
        <v>171</v>
      </c>
      <c r="I1058" s="108" t="s">
        <v>171</v>
      </c>
    </row>
    <row r="1059" spans="1:9" x14ac:dyDescent="0.25">
      <c r="A1059" s="107">
        <v>1055</v>
      </c>
      <c r="B1059" s="107" t="s">
        <v>3131</v>
      </c>
      <c r="C1059" s="107" t="s">
        <v>3132</v>
      </c>
      <c r="D1059" s="107">
        <v>15</v>
      </c>
      <c r="E1059" s="107" t="s">
        <v>2811</v>
      </c>
      <c r="F1059" s="108" t="s">
        <v>170</v>
      </c>
      <c r="G1059" s="108">
        <v>1</v>
      </c>
      <c r="H1059" s="108" t="s">
        <v>171</v>
      </c>
      <c r="I1059" s="108" t="s">
        <v>171</v>
      </c>
    </row>
    <row r="1060" spans="1:9" x14ac:dyDescent="0.25">
      <c r="A1060" s="107">
        <v>1056</v>
      </c>
      <c r="B1060" s="107" t="s">
        <v>3133</v>
      </c>
      <c r="C1060" s="107" t="s">
        <v>3134</v>
      </c>
      <c r="D1060" s="107">
        <v>5</v>
      </c>
      <c r="E1060" s="107" t="s">
        <v>2762</v>
      </c>
      <c r="F1060" s="108" t="s">
        <v>170</v>
      </c>
      <c r="G1060" s="108">
        <v>1</v>
      </c>
      <c r="H1060" s="108" t="s">
        <v>171</v>
      </c>
      <c r="I1060" s="108" t="s">
        <v>171</v>
      </c>
    </row>
    <row r="1061" spans="1:9" x14ac:dyDescent="0.25">
      <c r="A1061" s="107">
        <v>1057</v>
      </c>
      <c r="B1061" s="107" t="s">
        <v>3135</v>
      </c>
      <c r="C1061" s="107" t="s">
        <v>3136</v>
      </c>
      <c r="D1061" s="107">
        <v>15</v>
      </c>
      <c r="E1061" s="107" t="s">
        <v>2800</v>
      </c>
      <c r="F1061" s="108" t="s">
        <v>170</v>
      </c>
      <c r="G1061" s="108">
        <v>1</v>
      </c>
      <c r="H1061" s="108" t="s">
        <v>171</v>
      </c>
      <c r="I1061" s="108" t="s">
        <v>171</v>
      </c>
    </row>
    <row r="1062" spans="1:9" x14ac:dyDescent="0.25">
      <c r="A1062" s="107">
        <v>1058</v>
      </c>
      <c r="B1062" s="107" t="s">
        <v>3137</v>
      </c>
      <c r="C1062" s="107" t="s">
        <v>3138</v>
      </c>
      <c r="D1062" s="107">
        <v>15</v>
      </c>
      <c r="E1062" s="107" t="s">
        <v>2884</v>
      </c>
      <c r="F1062" s="108" t="s">
        <v>170</v>
      </c>
      <c r="G1062" s="108">
        <v>1</v>
      </c>
      <c r="H1062" s="108" t="s">
        <v>171</v>
      </c>
      <c r="I1062" s="108" t="s">
        <v>171</v>
      </c>
    </row>
    <row r="1063" spans="1:9" x14ac:dyDescent="0.25">
      <c r="A1063" s="107">
        <v>1059</v>
      </c>
      <c r="B1063" s="107" t="s">
        <v>3139</v>
      </c>
      <c r="C1063" s="107" t="s">
        <v>3140</v>
      </c>
      <c r="D1063" s="107">
        <v>15</v>
      </c>
      <c r="E1063" s="107" t="s">
        <v>2756</v>
      </c>
      <c r="F1063" s="108" t="s">
        <v>170</v>
      </c>
      <c r="G1063" s="108">
        <v>1</v>
      </c>
      <c r="H1063" s="108" t="s">
        <v>171</v>
      </c>
      <c r="I1063" s="108" t="s">
        <v>171</v>
      </c>
    </row>
    <row r="1064" spans="1:9" x14ac:dyDescent="0.25">
      <c r="A1064" s="107">
        <v>1060</v>
      </c>
      <c r="B1064" s="107" t="s">
        <v>3141</v>
      </c>
      <c r="C1064" s="107" t="s">
        <v>3142</v>
      </c>
      <c r="D1064" s="107">
        <v>15</v>
      </c>
      <c r="E1064" s="107" t="s">
        <v>2768</v>
      </c>
      <c r="F1064" s="108" t="s">
        <v>170</v>
      </c>
      <c r="G1064" s="108">
        <v>1</v>
      </c>
      <c r="H1064" s="108" t="s">
        <v>171</v>
      </c>
      <c r="I1064" s="108" t="s">
        <v>171</v>
      </c>
    </row>
    <row r="1065" spans="1:9" x14ac:dyDescent="0.25">
      <c r="A1065" s="107">
        <v>1061</v>
      </c>
      <c r="B1065" s="107" t="s">
        <v>3143</v>
      </c>
      <c r="C1065" s="107" t="s">
        <v>3144</v>
      </c>
      <c r="D1065" s="107">
        <v>15</v>
      </c>
      <c r="E1065" s="107" t="s">
        <v>2808</v>
      </c>
      <c r="F1065" s="108" t="s">
        <v>170</v>
      </c>
      <c r="G1065" s="108">
        <v>1</v>
      </c>
      <c r="H1065" s="108" t="s">
        <v>171</v>
      </c>
      <c r="I1065" s="108" t="s">
        <v>171</v>
      </c>
    </row>
    <row r="1066" spans="1:9" x14ac:dyDescent="0.25">
      <c r="A1066" s="107">
        <v>1062</v>
      </c>
      <c r="B1066" s="107" t="s">
        <v>3145</v>
      </c>
      <c r="C1066" s="107" t="s">
        <v>3146</v>
      </c>
      <c r="D1066" s="107">
        <v>10</v>
      </c>
      <c r="E1066" s="107" t="s">
        <v>2922</v>
      </c>
      <c r="F1066" s="108" t="s">
        <v>170</v>
      </c>
      <c r="G1066" s="108">
        <v>2</v>
      </c>
      <c r="H1066" s="108" t="s">
        <v>171</v>
      </c>
      <c r="I1066" s="108" t="s">
        <v>171</v>
      </c>
    </row>
    <row r="1067" spans="1:9" x14ac:dyDescent="0.25">
      <c r="A1067" s="107">
        <v>1063</v>
      </c>
      <c r="B1067" s="107" t="s">
        <v>3147</v>
      </c>
      <c r="C1067" s="107" t="s">
        <v>3148</v>
      </c>
      <c r="D1067" s="107">
        <v>15</v>
      </c>
      <c r="E1067" s="107" t="s">
        <v>2756</v>
      </c>
      <c r="F1067" s="108" t="s">
        <v>170</v>
      </c>
      <c r="G1067" s="108">
        <v>1</v>
      </c>
      <c r="H1067" s="108" t="s">
        <v>171</v>
      </c>
      <c r="I1067" s="108" t="s">
        <v>171</v>
      </c>
    </row>
    <row r="1068" spans="1:9" x14ac:dyDescent="0.25">
      <c r="A1068" s="107">
        <v>1064</v>
      </c>
      <c r="B1068" s="107" t="s">
        <v>3149</v>
      </c>
      <c r="C1068" s="107" t="s">
        <v>3150</v>
      </c>
      <c r="D1068" s="107">
        <v>5</v>
      </c>
      <c r="E1068" s="107" t="s">
        <v>2777</v>
      </c>
      <c r="F1068" s="108" t="s">
        <v>170</v>
      </c>
      <c r="G1068" s="108">
        <v>1</v>
      </c>
      <c r="H1068" s="108" t="s">
        <v>171</v>
      </c>
      <c r="I1068" s="108" t="s">
        <v>171</v>
      </c>
    </row>
    <row r="1069" spans="1:9" x14ac:dyDescent="0.25">
      <c r="A1069" s="107">
        <v>1065</v>
      </c>
      <c r="B1069" s="107" t="s">
        <v>3151</v>
      </c>
      <c r="C1069" s="107" t="s">
        <v>3152</v>
      </c>
      <c r="D1069" s="107">
        <v>15</v>
      </c>
      <c r="E1069" s="107" t="s">
        <v>3075</v>
      </c>
      <c r="F1069" s="108" t="s">
        <v>170</v>
      </c>
      <c r="G1069" s="108">
        <v>1</v>
      </c>
      <c r="H1069" s="108" t="s">
        <v>171</v>
      </c>
      <c r="I1069" s="108" t="s">
        <v>171</v>
      </c>
    </row>
    <row r="1070" spans="1:9" x14ac:dyDescent="0.25">
      <c r="A1070" s="107">
        <v>1066</v>
      </c>
      <c r="B1070" s="107" t="s">
        <v>3153</v>
      </c>
      <c r="C1070" s="107" t="s">
        <v>3154</v>
      </c>
      <c r="D1070" s="107">
        <v>5</v>
      </c>
      <c r="E1070" s="107" t="s">
        <v>2777</v>
      </c>
      <c r="F1070" s="108" t="s">
        <v>170</v>
      </c>
      <c r="G1070" s="108">
        <v>1</v>
      </c>
      <c r="H1070" s="108" t="s">
        <v>171</v>
      </c>
      <c r="I1070" s="108" t="s">
        <v>171</v>
      </c>
    </row>
    <row r="1071" spans="1:9" x14ac:dyDescent="0.25">
      <c r="A1071" s="107">
        <v>1067</v>
      </c>
      <c r="B1071" s="107" t="s">
        <v>3155</v>
      </c>
      <c r="C1071" s="107" t="s">
        <v>3156</v>
      </c>
      <c r="D1071" s="107">
        <v>5</v>
      </c>
      <c r="E1071" s="107" t="s">
        <v>2765</v>
      </c>
      <c r="F1071" s="108" t="s">
        <v>170</v>
      </c>
      <c r="G1071" s="108">
        <v>2</v>
      </c>
      <c r="H1071" s="108" t="s">
        <v>171</v>
      </c>
      <c r="I1071" s="108" t="s">
        <v>171</v>
      </c>
    </row>
    <row r="1072" spans="1:9" x14ac:dyDescent="0.25">
      <c r="A1072" s="107">
        <v>1068</v>
      </c>
      <c r="B1072" s="107" t="s">
        <v>3157</v>
      </c>
      <c r="C1072" s="107" t="s">
        <v>3158</v>
      </c>
      <c r="D1072" s="107">
        <v>5</v>
      </c>
      <c r="E1072" s="107" t="s">
        <v>3075</v>
      </c>
      <c r="F1072" s="108" t="s">
        <v>170</v>
      </c>
      <c r="G1072" s="108">
        <v>2</v>
      </c>
      <c r="H1072" s="108" t="s">
        <v>171</v>
      </c>
      <c r="I1072" s="108" t="s">
        <v>171</v>
      </c>
    </row>
    <row r="1073" spans="1:9" x14ac:dyDescent="0.25">
      <c r="A1073" s="107">
        <v>1069</v>
      </c>
      <c r="B1073" s="107" t="s">
        <v>3159</v>
      </c>
      <c r="C1073" s="107" t="s">
        <v>3160</v>
      </c>
      <c r="D1073" s="107">
        <v>5</v>
      </c>
      <c r="E1073" s="107" t="s">
        <v>2800</v>
      </c>
      <c r="F1073" s="108" t="s">
        <v>170</v>
      </c>
      <c r="G1073" s="108">
        <v>2</v>
      </c>
      <c r="H1073" s="108" t="s">
        <v>171</v>
      </c>
      <c r="I1073" s="108" t="s">
        <v>171</v>
      </c>
    </row>
    <row r="1074" spans="1:9" x14ac:dyDescent="0.25">
      <c r="A1074" s="107">
        <v>1070</v>
      </c>
      <c r="B1074" s="107" t="s">
        <v>3161</v>
      </c>
      <c r="C1074" s="107" t="s">
        <v>3162</v>
      </c>
      <c r="D1074" s="107">
        <v>5</v>
      </c>
      <c r="E1074" s="107" t="s">
        <v>2777</v>
      </c>
      <c r="F1074" s="108" t="s">
        <v>170</v>
      </c>
      <c r="G1074" s="108">
        <v>2</v>
      </c>
      <c r="H1074" s="108" t="s">
        <v>171</v>
      </c>
      <c r="I1074" s="108" t="s">
        <v>171</v>
      </c>
    </row>
    <row r="1075" spans="1:9" x14ac:dyDescent="0.25">
      <c r="A1075" s="107">
        <v>1071</v>
      </c>
      <c r="B1075" s="107" t="s">
        <v>3163</v>
      </c>
      <c r="C1075" s="107" t="s">
        <v>3164</v>
      </c>
      <c r="D1075" s="107">
        <v>5</v>
      </c>
      <c r="E1075" s="107" t="s">
        <v>2811</v>
      </c>
      <c r="F1075" s="108" t="s">
        <v>170</v>
      </c>
      <c r="G1075" s="108">
        <v>2</v>
      </c>
      <c r="H1075" s="108" t="s">
        <v>171</v>
      </c>
      <c r="I1075" s="108" t="s">
        <v>171</v>
      </c>
    </row>
    <row r="1076" spans="1:9" x14ac:dyDescent="0.25">
      <c r="A1076" s="107">
        <v>1072</v>
      </c>
      <c r="B1076" s="107" t="s">
        <v>3165</v>
      </c>
      <c r="C1076" s="107" t="s">
        <v>3166</v>
      </c>
      <c r="D1076" s="107">
        <v>15</v>
      </c>
      <c r="E1076" s="107" t="s">
        <v>2777</v>
      </c>
      <c r="F1076" s="108" t="s">
        <v>170</v>
      </c>
      <c r="G1076" s="108">
        <v>1</v>
      </c>
      <c r="H1076" s="108" t="s">
        <v>171</v>
      </c>
      <c r="I1076" s="108" t="s">
        <v>171</v>
      </c>
    </row>
    <row r="1077" spans="1:9" x14ac:dyDescent="0.25">
      <c r="A1077" s="107">
        <v>1073</v>
      </c>
      <c r="B1077" s="107" t="s">
        <v>3167</v>
      </c>
      <c r="C1077" s="107" t="s">
        <v>3168</v>
      </c>
      <c r="D1077" s="107">
        <v>15</v>
      </c>
      <c r="E1077" s="107" t="s">
        <v>2800</v>
      </c>
      <c r="F1077" s="108" t="s">
        <v>170</v>
      </c>
      <c r="G1077" s="108">
        <v>2</v>
      </c>
      <c r="H1077" s="108" t="s">
        <v>171</v>
      </c>
      <c r="I1077" s="108" t="s">
        <v>171</v>
      </c>
    </row>
    <row r="1078" spans="1:9" x14ac:dyDescent="0.25">
      <c r="A1078" s="107">
        <v>1074</v>
      </c>
      <c r="B1078" s="107" t="s">
        <v>3169</v>
      </c>
      <c r="C1078" s="107" t="s">
        <v>3170</v>
      </c>
      <c r="D1078" s="107">
        <v>5</v>
      </c>
      <c r="E1078" s="107" t="s">
        <v>2759</v>
      </c>
      <c r="F1078" s="108" t="s">
        <v>170</v>
      </c>
      <c r="G1078" s="108">
        <v>2</v>
      </c>
      <c r="H1078" s="108" t="s">
        <v>171</v>
      </c>
      <c r="I1078" s="108" t="s">
        <v>171</v>
      </c>
    </row>
    <row r="1079" spans="1:9" x14ac:dyDescent="0.25">
      <c r="A1079" s="107">
        <v>1075</v>
      </c>
      <c r="B1079" s="107" t="s">
        <v>3171</v>
      </c>
      <c r="C1079" s="107" t="s">
        <v>3172</v>
      </c>
      <c r="D1079" s="107">
        <v>15</v>
      </c>
      <c r="E1079" s="107" t="s">
        <v>2765</v>
      </c>
      <c r="F1079" s="108" t="s">
        <v>170</v>
      </c>
      <c r="G1079" s="108">
        <v>2</v>
      </c>
      <c r="H1079" s="108" t="s">
        <v>171</v>
      </c>
      <c r="I1079" s="108" t="s">
        <v>171</v>
      </c>
    </row>
    <row r="1080" spans="1:9" x14ac:dyDescent="0.25">
      <c r="A1080" s="107">
        <v>1076</v>
      </c>
      <c r="B1080" s="107" t="s">
        <v>3173</v>
      </c>
      <c r="C1080" s="107" t="s">
        <v>3174</v>
      </c>
      <c r="D1080" s="107">
        <v>10</v>
      </c>
      <c r="E1080" s="107" t="s">
        <v>2777</v>
      </c>
      <c r="F1080" s="108" t="s">
        <v>170</v>
      </c>
      <c r="G1080" s="108">
        <v>1</v>
      </c>
      <c r="H1080" s="108" t="s">
        <v>171</v>
      </c>
      <c r="I1080" s="108" t="s">
        <v>171</v>
      </c>
    </row>
    <row r="1081" spans="1:9" x14ac:dyDescent="0.25">
      <c r="A1081" s="107">
        <v>1077</v>
      </c>
      <c r="B1081" s="107" t="s">
        <v>3175</v>
      </c>
      <c r="C1081" s="107" t="s">
        <v>3176</v>
      </c>
      <c r="D1081" s="107">
        <v>5</v>
      </c>
      <c r="E1081" s="107" t="s">
        <v>2762</v>
      </c>
      <c r="F1081" s="108" t="s">
        <v>170</v>
      </c>
      <c r="G1081" s="108">
        <v>2</v>
      </c>
      <c r="H1081" s="108" t="s">
        <v>171</v>
      </c>
      <c r="I1081" s="108" t="s">
        <v>171</v>
      </c>
    </row>
    <row r="1082" spans="1:9" x14ac:dyDescent="0.25">
      <c r="A1082" s="107">
        <v>1078</v>
      </c>
      <c r="B1082" s="107" t="s">
        <v>1590</v>
      </c>
      <c r="C1082" s="107" t="s">
        <v>3177</v>
      </c>
      <c r="D1082" s="107">
        <v>15</v>
      </c>
      <c r="E1082" s="107" t="s">
        <v>2753</v>
      </c>
      <c r="F1082" s="108" t="s">
        <v>170</v>
      </c>
      <c r="G1082" s="108">
        <v>2</v>
      </c>
      <c r="H1082" s="108" t="s">
        <v>171</v>
      </c>
      <c r="I1082" s="108" t="s">
        <v>171</v>
      </c>
    </row>
    <row r="1083" spans="1:9" x14ac:dyDescent="0.25">
      <c r="A1083" s="107">
        <v>1079</v>
      </c>
      <c r="B1083" s="107" t="s">
        <v>3178</v>
      </c>
      <c r="C1083" s="107" t="s">
        <v>3179</v>
      </c>
      <c r="D1083" s="107">
        <v>15</v>
      </c>
      <c r="E1083" s="107" t="s">
        <v>2811</v>
      </c>
      <c r="F1083" s="108" t="s">
        <v>170</v>
      </c>
      <c r="G1083" s="108">
        <v>1</v>
      </c>
      <c r="H1083" s="108" t="s">
        <v>171</v>
      </c>
      <c r="I1083" s="108" t="s">
        <v>171</v>
      </c>
    </row>
    <row r="1084" spans="1:9" x14ac:dyDescent="0.25">
      <c r="A1084" s="107">
        <v>1080</v>
      </c>
      <c r="B1084" s="107" t="s">
        <v>3180</v>
      </c>
      <c r="C1084" s="107" t="s">
        <v>3181</v>
      </c>
      <c r="D1084" s="107">
        <v>5</v>
      </c>
      <c r="E1084" s="107" t="s">
        <v>2800</v>
      </c>
      <c r="F1084" s="108" t="s">
        <v>170</v>
      </c>
      <c r="G1084" s="108">
        <v>1</v>
      </c>
      <c r="H1084" s="108" t="s">
        <v>171</v>
      </c>
      <c r="I1084" s="108" t="s">
        <v>171</v>
      </c>
    </row>
    <row r="1085" spans="1:9" x14ac:dyDescent="0.25">
      <c r="A1085" s="107">
        <v>1081</v>
      </c>
      <c r="B1085" s="107" t="s">
        <v>3182</v>
      </c>
      <c r="C1085" s="107" t="s">
        <v>3183</v>
      </c>
      <c r="D1085" s="107">
        <v>15</v>
      </c>
      <c r="E1085" s="107" t="s">
        <v>2756</v>
      </c>
      <c r="F1085" s="108" t="s">
        <v>170</v>
      </c>
      <c r="G1085" s="108">
        <v>1</v>
      </c>
      <c r="H1085" s="108" t="s">
        <v>171</v>
      </c>
      <c r="I1085" s="108" t="s">
        <v>171</v>
      </c>
    </row>
    <row r="1086" spans="1:9" x14ac:dyDescent="0.25">
      <c r="A1086" s="107">
        <v>1082</v>
      </c>
      <c r="B1086" s="107" t="s">
        <v>3184</v>
      </c>
      <c r="C1086" s="107" t="s">
        <v>3185</v>
      </c>
      <c r="D1086" s="107">
        <v>15</v>
      </c>
      <c r="E1086" s="107" t="s">
        <v>2756</v>
      </c>
      <c r="F1086" s="108" t="s">
        <v>170</v>
      </c>
      <c r="G1086" s="108">
        <v>2</v>
      </c>
      <c r="H1086" s="108" t="s">
        <v>171</v>
      </c>
      <c r="I1086" s="108" t="s">
        <v>171</v>
      </c>
    </row>
    <row r="1087" spans="1:9" x14ac:dyDescent="0.25">
      <c r="A1087" s="107">
        <v>1083</v>
      </c>
      <c r="B1087" s="107" t="s">
        <v>3186</v>
      </c>
      <c r="C1087" s="107" t="s">
        <v>3187</v>
      </c>
      <c r="D1087" s="107">
        <v>5</v>
      </c>
      <c r="E1087" s="107" t="s">
        <v>2762</v>
      </c>
      <c r="F1087" s="108" t="s">
        <v>170</v>
      </c>
      <c r="G1087" s="108">
        <v>2</v>
      </c>
      <c r="H1087" s="108" t="s">
        <v>171</v>
      </c>
      <c r="I1087" s="108" t="s">
        <v>171</v>
      </c>
    </row>
    <row r="1088" spans="1:9" x14ac:dyDescent="0.25">
      <c r="A1088" s="107">
        <v>1084</v>
      </c>
      <c r="B1088" s="107" t="s">
        <v>3188</v>
      </c>
      <c r="C1088" s="107" t="s">
        <v>3189</v>
      </c>
      <c r="D1088" s="107">
        <v>15</v>
      </c>
      <c r="E1088" s="107" t="s">
        <v>2997</v>
      </c>
      <c r="F1088" s="108" t="s">
        <v>170</v>
      </c>
      <c r="G1088" s="108">
        <v>1</v>
      </c>
      <c r="H1088" s="108" t="s">
        <v>171</v>
      </c>
      <c r="I1088" s="108" t="s">
        <v>171</v>
      </c>
    </row>
    <row r="1089" spans="1:9" x14ac:dyDescent="0.25">
      <c r="A1089" s="107">
        <v>1085</v>
      </c>
      <c r="B1089" s="107" t="s">
        <v>3190</v>
      </c>
      <c r="C1089" s="107" t="s">
        <v>3191</v>
      </c>
      <c r="D1089" s="107">
        <v>15</v>
      </c>
      <c r="E1089" s="107" t="s">
        <v>2784</v>
      </c>
      <c r="F1089" s="108" t="s">
        <v>170</v>
      </c>
      <c r="G1089" s="108">
        <v>1</v>
      </c>
      <c r="H1089" s="108" t="s">
        <v>171</v>
      </c>
      <c r="I1089" s="108" t="s">
        <v>171</v>
      </c>
    </row>
    <row r="1090" spans="1:9" x14ac:dyDescent="0.25">
      <c r="A1090" s="107">
        <v>1086</v>
      </c>
      <c r="B1090" s="107" t="s">
        <v>3192</v>
      </c>
      <c r="C1090" s="107" t="s">
        <v>3193</v>
      </c>
      <c r="D1090" s="107">
        <v>15</v>
      </c>
      <c r="E1090" s="107" t="s">
        <v>2784</v>
      </c>
      <c r="F1090" s="108" t="s">
        <v>170</v>
      </c>
      <c r="G1090" s="108">
        <v>1</v>
      </c>
      <c r="H1090" s="108" t="s">
        <v>171</v>
      </c>
      <c r="I1090" s="108" t="s">
        <v>171</v>
      </c>
    </row>
    <row r="1091" spans="1:9" x14ac:dyDescent="0.25">
      <c r="A1091" s="107">
        <v>1087</v>
      </c>
      <c r="B1091" s="107" t="s">
        <v>3194</v>
      </c>
      <c r="C1091" s="107" t="s">
        <v>3195</v>
      </c>
      <c r="D1091" s="107">
        <v>15</v>
      </c>
      <c r="E1091" s="107" t="s">
        <v>2784</v>
      </c>
      <c r="F1091" s="108" t="s">
        <v>170</v>
      </c>
      <c r="G1091" s="108">
        <v>1</v>
      </c>
      <c r="H1091" s="108" t="s">
        <v>171</v>
      </c>
      <c r="I1091" s="108" t="s">
        <v>171</v>
      </c>
    </row>
    <row r="1092" spans="1:9" x14ac:dyDescent="0.25">
      <c r="A1092" s="107">
        <v>1088</v>
      </c>
      <c r="B1092" s="107" t="s">
        <v>3196</v>
      </c>
      <c r="C1092" s="107" t="s">
        <v>3197</v>
      </c>
      <c r="D1092" s="107">
        <v>15</v>
      </c>
      <c r="E1092" s="107" t="s">
        <v>2784</v>
      </c>
      <c r="F1092" s="108" t="s">
        <v>170</v>
      </c>
      <c r="G1092" s="108">
        <v>1</v>
      </c>
      <c r="H1092" s="108" t="s">
        <v>171</v>
      </c>
      <c r="I1092" s="108" t="s">
        <v>171</v>
      </c>
    </row>
    <row r="1093" spans="1:9" x14ac:dyDescent="0.25">
      <c r="A1093" s="107">
        <v>1089</v>
      </c>
      <c r="B1093" s="107" t="s">
        <v>3198</v>
      </c>
      <c r="C1093" s="107" t="s">
        <v>3199</v>
      </c>
      <c r="D1093" s="107">
        <v>15</v>
      </c>
      <c r="E1093" s="107" t="s">
        <v>2784</v>
      </c>
      <c r="F1093" s="108" t="s">
        <v>170</v>
      </c>
      <c r="G1093" s="108">
        <v>1</v>
      </c>
      <c r="H1093" s="108" t="s">
        <v>171</v>
      </c>
      <c r="I1093" s="108" t="s">
        <v>171</v>
      </c>
    </row>
    <row r="1094" spans="1:9" x14ac:dyDescent="0.25">
      <c r="A1094" s="107">
        <v>1090</v>
      </c>
      <c r="B1094" s="107" t="s">
        <v>3200</v>
      </c>
      <c r="C1094" s="107" t="s">
        <v>3201</v>
      </c>
      <c r="D1094" s="107">
        <v>3</v>
      </c>
      <c r="E1094" s="107" t="s">
        <v>2777</v>
      </c>
      <c r="F1094" s="108" t="s">
        <v>170</v>
      </c>
      <c r="G1094" s="108">
        <v>1</v>
      </c>
      <c r="H1094" s="108" t="s">
        <v>171</v>
      </c>
      <c r="I1094" s="108" t="s">
        <v>171</v>
      </c>
    </row>
    <row r="1095" spans="1:9" x14ac:dyDescent="0.25">
      <c r="A1095" s="107">
        <v>1091</v>
      </c>
      <c r="B1095" s="107" t="s">
        <v>3202</v>
      </c>
      <c r="C1095" s="107" t="s">
        <v>3203</v>
      </c>
      <c r="D1095" s="107">
        <v>15</v>
      </c>
      <c r="E1095" s="107" t="s">
        <v>2811</v>
      </c>
      <c r="F1095" s="108" t="s">
        <v>170</v>
      </c>
      <c r="G1095" s="108">
        <v>2</v>
      </c>
      <c r="H1095" s="108" t="s">
        <v>183</v>
      </c>
      <c r="I1095" s="108" t="s">
        <v>195</v>
      </c>
    </row>
    <row r="1096" spans="1:9" x14ac:dyDescent="0.25">
      <c r="A1096" s="107">
        <v>1092</v>
      </c>
      <c r="B1096" s="107" t="s">
        <v>3204</v>
      </c>
      <c r="C1096" s="107" t="s">
        <v>3205</v>
      </c>
      <c r="D1096" s="107">
        <v>15</v>
      </c>
      <c r="E1096" s="107" t="s">
        <v>2811</v>
      </c>
      <c r="F1096" s="108" t="s">
        <v>170</v>
      </c>
      <c r="G1096" s="108">
        <v>2</v>
      </c>
      <c r="H1096" s="108" t="s">
        <v>183</v>
      </c>
      <c r="I1096" s="108" t="s">
        <v>195</v>
      </c>
    </row>
    <row r="1097" spans="1:9" x14ac:dyDescent="0.25">
      <c r="A1097" s="107">
        <v>1093</v>
      </c>
      <c r="B1097" s="107" t="s">
        <v>3206</v>
      </c>
      <c r="C1097" s="107" t="s">
        <v>3207</v>
      </c>
      <c r="D1097" s="107">
        <v>15</v>
      </c>
      <c r="E1097" s="107" t="s">
        <v>2811</v>
      </c>
      <c r="F1097" s="108" t="s">
        <v>170</v>
      </c>
      <c r="G1097" s="108">
        <v>2</v>
      </c>
      <c r="H1097" s="108" t="s">
        <v>183</v>
      </c>
      <c r="I1097" s="108" t="s">
        <v>195</v>
      </c>
    </row>
    <row r="1098" spans="1:9" x14ac:dyDescent="0.25">
      <c r="A1098" s="107">
        <v>1094</v>
      </c>
      <c r="B1098" s="107" t="s">
        <v>3208</v>
      </c>
      <c r="C1098" s="107" t="s">
        <v>3209</v>
      </c>
      <c r="D1098" s="107">
        <v>15</v>
      </c>
      <c r="E1098" s="107" t="s">
        <v>2922</v>
      </c>
      <c r="F1098" s="108" t="s">
        <v>170</v>
      </c>
      <c r="G1098" s="108">
        <v>2</v>
      </c>
      <c r="H1098" s="108" t="s">
        <v>183</v>
      </c>
      <c r="I1098" s="108" t="s">
        <v>195</v>
      </c>
    </row>
    <row r="1099" spans="1:9" x14ac:dyDescent="0.25">
      <c r="A1099" s="107">
        <v>1095</v>
      </c>
      <c r="B1099" s="107" t="s">
        <v>3210</v>
      </c>
      <c r="C1099" s="107" t="s">
        <v>3211</v>
      </c>
      <c r="D1099" s="107">
        <v>15</v>
      </c>
      <c r="E1099" s="107" t="s">
        <v>2784</v>
      </c>
      <c r="F1099" s="108" t="s">
        <v>170</v>
      </c>
      <c r="G1099" s="108">
        <v>1</v>
      </c>
      <c r="H1099" s="108" t="s">
        <v>171</v>
      </c>
      <c r="I1099" s="108" t="s">
        <v>171</v>
      </c>
    </row>
    <row r="1100" spans="1:9" x14ac:dyDescent="0.25">
      <c r="A1100" s="107">
        <v>1096</v>
      </c>
      <c r="B1100" s="107" t="s">
        <v>3212</v>
      </c>
      <c r="C1100" s="107" t="s">
        <v>3213</v>
      </c>
      <c r="D1100" s="107">
        <v>5</v>
      </c>
      <c r="E1100" s="107" t="s">
        <v>2811</v>
      </c>
      <c r="F1100" s="108" t="s">
        <v>170</v>
      </c>
      <c r="G1100" s="108">
        <v>1</v>
      </c>
      <c r="H1100" s="108" t="s">
        <v>171</v>
      </c>
      <c r="I1100" s="108" t="s">
        <v>171</v>
      </c>
    </row>
    <row r="1101" spans="1:9" x14ac:dyDescent="0.25">
      <c r="A1101" s="107">
        <v>1097</v>
      </c>
      <c r="B1101" s="107" t="s">
        <v>3214</v>
      </c>
      <c r="C1101" s="107" t="s">
        <v>3215</v>
      </c>
      <c r="D1101" s="107">
        <v>15</v>
      </c>
      <c r="E1101" s="107" t="s">
        <v>2811</v>
      </c>
      <c r="F1101" s="108" t="s">
        <v>170</v>
      </c>
      <c r="G1101" s="108">
        <v>1</v>
      </c>
      <c r="H1101" s="108" t="s">
        <v>171</v>
      </c>
      <c r="I1101" s="108" t="s">
        <v>171</v>
      </c>
    </row>
    <row r="1102" spans="1:9" x14ac:dyDescent="0.25">
      <c r="A1102" s="107">
        <v>1098</v>
      </c>
      <c r="B1102" s="107" t="s">
        <v>3216</v>
      </c>
      <c r="C1102" s="107" t="s">
        <v>3217</v>
      </c>
      <c r="D1102" s="107">
        <v>15</v>
      </c>
      <c r="E1102" s="107" t="s">
        <v>2774</v>
      </c>
      <c r="F1102" s="108" t="s">
        <v>170</v>
      </c>
      <c r="G1102" s="108">
        <v>1</v>
      </c>
      <c r="H1102" s="108" t="s">
        <v>171</v>
      </c>
      <c r="I1102" s="108" t="s">
        <v>171</v>
      </c>
    </row>
    <row r="1103" spans="1:9" x14ac:dyDescent="0.25">
      <c r="A1103" s="107">
        <v>1099</v>
      </c>
      <c r="B1103" s="107" t="s">
        <v>3218</v>
      </c>
      <c r="C1103" s="107" t="s">
        <v>3219</v>
      </c>
      <c r="D1103" s="107">
        <v>5</v>
      </c>
      <c r="E1103" s="107" t="s">
        <v>2922</v>
      </c>
      <c r="F1103" s="108" t="s">
        <v>170</v>
      </c>
      <c r="G1103" s="108">
        <v>2</v>
      </c>
      <c r="H1103" s="108" t="s">
        <v>171</v>
      </c>
      <c r="I1103" s="108" t="s">
        <v>171</v>
      </c>
    </row>
    <row r="1104" spans="1:9" x14ac:dyDescent="0.25">
      <c r="A1104" s="107">
        <v>1100</v>
      </c>
      <c r="B1104" s="107" t="s">
        <v>3220</v>
      </c>
      <c r="C1104" s="107" t="s">
        <v>3221</v>
      </c>
      <c r="D1104" s="107">
        <v>10</v>
      </c>
      <c r="E1104" s="107" t="s">
        <v>2774</v>
      </c>
      <c r="F1104" s="108" t="s">
        <v>170</v>
      </c>
      <c r="G1104" s="108">
        <v>1</v>
      </c>
      <c r="H1104" s="108" t="s">
        <v>171</v>
      </c>
      <c r="I1104" s="108" t="s">
        <v>171</v>
      </c>
    </row>
    <row r="1105" spans="1:9" x14ac:dyDescent="0.25">
      <c r="A1105" s="107">
        <v>1101</v>
      </c>
      <c r="B1105" s="107" t="s">
        <v>3222</v>
      </c>
      <c r="C1105" s="107" t="s">
        <v>3223</v>
      </c>
      <c r="D1105" s="107">
        <v>15</v>
      </c>
      <c r="E1105" s="107" t="s">
        <v>2922</v>
      </c>
      <c r="F1105" s="108" t="s">
        <v>170</v>
      </c>
      <c r="G1105" s="108">
        <v>2</v>
      </c>
      <c r="H1105" s="108" t="s">
        <v>171</v>
      </c>
      <c r="I1105" s="108" t="s">
        <v>171</v>
      </c>
    </row>
    <row r="1106" spans="1:9" x14ac:dyDescent="0.25">
      <c r="A1106" s="107">
        <v>1102</v>
      </c>
      <c r="B1106" s="107" t="s">
        <v>3224</v>
      </c>
      <c r="C1106" s="107" t="s">
        <v>3225</v>
      </c>
      <c r="D1106" s="107">
        <v>15</v>
      </c>
      <c r="E1106" s="107" t="s">
        <v>2759</v>
      </c>
      <c r="F1106" s="108" t="s">
        <v>170</v>
      </c>
      <c r="G1106" s="108">
        <v>2</v>
      </c>
      <c r="H1106" s="108" t="s">
        <v>183</v>
      </c>
      <c r="I1106" s="108" t="s">
        <v>195</v>
      </c>
    </row>
    <row r="1107" spans="1:9" x14ac:dyDescent="0.25">
      <c r="A1107" s="107">
        <v>1103</v>
      </c>
      <c r="B1107" s="107" t="s">
        <v>3226</v>
      </c>
      <c r="C1107" s="107" t="s">
        <v>3227</v>
      </c>
      <c r="D1107" s="107">
        <v>5</v>
      </c>
      <c r="E1107" s="107" t="s">
        <v>2922</v>
      </c>
      <c r="F1107" s="108" t="s">
        <v>170</v>
      </c>
      <c r="G1107" s="108">
        <v>2</v>
      </c>
      <c r="H1107" s="108" t="s">
        <v>172</v>
      </c>
      <c r="I1107" s="108" t="s">
        <v>195</v>
      </c>
    </row>
    <row r="1108" spans="1:9" x14ac:dyDescent="0.25">
      <c r="A1108" s="107">
        <v>1104</v>
      </c>
      <c r="B1108" s="107" t="s">
        <v>3228</v>
      </c>
      <c r="C1108" s="107" t="s">
        <v>3229</v>
      </c>
      <c r="D1108" s="107">
        <v>5</v>
      </c>
      <c r="E1108" s="107" t="s">
        <v>2759</v>
      </c>
      <c r="F1108" s="108" t="s">
        <v>170</v>
      </c>
      <c r="G1108" s="108">
        <v>2</v>
      </c>
      <c r="H1108" s="108" t="s">
        <v>171</v>
      </c>
      <c r="I1108" s="108" t="s">
        <v>171</v>
      </c>
    </row>
    <row r="1109" spans="1:9" x14ac:dyDescent="0.25">
      <c r="A1109" s="107">
        <v>1105</v>
      </c>
      <c r="B1109" s="107" t="s">
        <v>3230</v>
      </c>
      <c r="C1109" s="107" t="s">
        <v>3231</v>
      </c>
      <c r="D1109" s="107">
        <v>5</v>
      </c>
      <c r="E1109" s="107" t="s">
        <v>2771</v>
      </c>
      <c r="F1109" s="108" t="s">
        <v>170</v>
      </c>
      <c r="G1109" s="108">
        <v>2</v>
      </c>
      <c r="H1109" s="108" t="s">
        <v>171</v>
      </c>
      <c r="I1109" s="108" t="s">
        <v>171</v>
      </c>
    </row>
    <row r="1110" spans="1:9" x14ac:dyDescent="0.25">
      <c r="A1110" s="107">
        <v>1106</v>
      </c>
      <c r="B1110" s="107" t="s">
        <v>3232</v>
      </c>
      <c r="C1110" s="107" t="s">
        <v>3233</v>
      </c>
      <c r="D1110" s="107">
        <v>5</v>
      </c>
      <c r="E1110" s="107" t="s">
        <v>2922</v>
      </c>
      <c r="F1110" s="108" t="s">
        <v>170</v>
      </c>
      <c r="G1110" s="108">
        <v>2</v>
      </c>
      <c r="H1110" s="108" t="s">
        <v>172</v>
      </c>
      <c r="I1110" s="108" t="s">
        <v>195</v>
      </c>
    </row>
    <row r="1111" spans="1:9" x14ac:dyDescent="0.25">
      <c r="A1111" s="107">
        <v>1107</v>
      </c>
      <c r="B1111" s="107" t="s">
        <v>3234</v>
      </c>
      <c r="C1111" s="107" t="s">
        <v>3235</v>
      </c>
      <c r="D1111" s="107">
        <v>5</v>
      </c>
      <c r="E1111" s="107" t="s">
        <v>2800</v>
      </c>
      <c r="F1111" s="108" t="s">
        <v>170</v>
      </c>
      <c r="G1111" s="108">
        <v>2</v>
      </c>
      <c r="H1111" s="108" t="s">
        <v>171</v>
      </c>
      <c r="I1111" s="108" t="s">
        <v>171</v>
      </c>
    </row>
    <row r="1112" spans="1:9" x14ac:dyDescent="0.25">
      <c r="A1112" s="107">
        <v>1108</v>
      </c>
      <c r="B1112" s="107" t="s">
        <v>3236</v>
      </c>
      <c r="C1112" s="107" t="s">
        <v>3237</v>
      </c>
      <c r="D1112" s="107">
        <v>5</v>
      </c>
      <c r="E1112" s="107" t="s">
        <v>2777</v>
      </c>
      <c r="F1112" s="108" t="s">
        <v>170</v>
      </c>
      <c r="G1112" s="108">
        <v>1</v>
      </c>
      <c r="H1112" s="108" t="s">
        <v>171</v>
      </c>
      <c r="I1112" s="108" t="s">
        <v>171</v>
      </c>
    </row>
    <row r="1113" spans="1:9" x14ac:dyDescent="0.25">
      <c r="A1113" s="107">
        <v>1109</v>
      </c>
      <c r="B1113" s="107" t="s">
        <v>3238</v>
      </c>
      <c r="C1113" s="107" t="s">
        <v>3239</v>
      </c>
      <c r="D1113" s="107">
        <v>5</v>
      </c>
      <c r="E1113" s="107" t="s">
        <v>2753</v>
      </c>
      <c r="F1113" s="108" t="s">
        <v>170</v>
      </c>
      <c r="G1113" s="108">
        <v>2</v>
      </c>
      <c r="H1113" s="108" t="s">
        <v>171</v>
      </c>
      <c r="I1113" s="108" t="s">
        <v>171</v>
      </c>
    </row>
    <row r="1114" spans="1:9" x14ac:dyDescent="0.25">
      <c r="A1114" s="107">
        <v>1110</v>
      </c>
      <c r="B1114" s="107" t="s">
        <v>3240</v>
      </c>
      <c r="C1114" s="107" t="s">
        <v>3241</v>
      </c>
      <c r="D1114" s="107">
        <v>15</v>
      </c>
      <c r="E1114" s="107" t="s">
        <v>2759</v>
      </c>
      <c r="F1114" s="108" t="s">
        <v>170</v>
      </c>
      <c r="G1114" s="108">
        <v>1</v>
      </c>
      <c r="H1114" s="108" t="s">
        <v>171</v>
      </c>
      <c r="I1114" s="108" t="s">
        <v>171</v>
      </c>
    </row>
    <row r="1115" spans="1:9" x14ac:dyDescent="0.25">
      <c r="A1115" s="107">
        <v>1111</v>
      </c>
      <c r="B1115" s="107" t="s">
        <v>3242</v>
      </c>
      <c r="C1115" s="107" t="s">
        <v>3243</v>
      </c>
      <c r="D1115" s="107">
        <v>5</v>
      </c>
      <c r="E1115" s="107" t="s">
        <v>2777</v>
      </c>
      <c r="F1115" s="108" t="s">
        <v>170</v>
      </c>
      <c r="G1115" s="108">
        <v>2</v>
      </c>
      <c r="H1115" s="108" t="s">
        <v>171</v>
      </c>
      <c r="I1115" s="108" t="s">
        <v>171</v>
      </c>
    </row>
    <row r="1116" spans="1:9" x14ac:dyDescent="0.25">
      <c r="A1116" s="107">
        <v>1112</v>
      </c>
      <c r="B1116" s="107" t="s">
        <v>3244</v>
      </c>
      <c r="C1116" s="107" t="s">
        <v>3245</v>
      </c>
      <c r="D1116" s="107">
        <v>15</v>
      </c>
      <c r="E1116" s="107" t="s">
        <v>2811</v>
      </c>
      <c r="F1116" s="108" t="s">
        <v>170</v>
      </c>
      <c r="G1116" s="108">
        <v>2</v>
      </c>
      <c r="H1116" s="108" t="s">
        <v>171</v>
      </c>
      <c r="I1116" s="108" t="s">
        <v>171</v>
      </c>
    </row>
    <row r="1117" spans="1:9" x14ac:dyDescent="0.25">
      <c r="A1117" s="107">
        <v>1113</v>
      </c>
      <c r="B1117" s="107" t="s">
        <v>3246</v>
      </c>
      <c r="C1117" s="107" t="s">
        <v>3247</v>
      </c>
      <c r="D1117" s="107">
        <v>5</v>
      </c>
      <c r="E1117" s="107" t="s">
        <v>2800</v>
      </c>
      <c r="F1117" s="108" t="s">
        <v>170</v>
      </c>
      <c r="G1117" s="108">
        <v>2</v>
      </c>
      <c r="H1117" s="108" t="s">
        <v>171</v>
      </c>
      <c r="I1117" s="108" t="s">
        <v>171</v>
      </c>
    </row>
    <row r="1118" spans="1:9" x14ac:dyDescent="0.25">
      <c r="A1118" s="107">
        <v>1114</v>
      </c>
      <c r="B1118" s="107" t="s">
        <v>3248</v>
      </c>
      <c r="C1118" s="107" t="s">
        <v>3249</v>
      </c>
      <c r="D1118" s="107">
        <v>5</v>
      </c>
      <c r="E1118" s="107" t="s">
        <v>2771</v>
      </c>
      <c r="F1118" s="108" t="s">
        <v>170</v>
      </c>
      <c r="G1118" s="108">
        <v>2</v>
      </c>
      <c r="H1118" s="108" t="s">
        <v>171</v>
      </c>
      <c r="I1118" s="108" t="s">
        <v>171</v>
      </c>
    </row>
    <row r="1119" spans="1:9" x14ac:dyDescent="0.25">
      <c r="A1119" s="107">
        <v>1115</v>
      </c>
      <c r="B1119" s="107" t="s">
        <v>3250</v>
      </c>
      <c r="C1119" s="107" t="s">
        <v>3251</v>
      </c>
      <c r="D1119" s="107">
        <v>5</v>
      </c>
      <c r="E1119" s="107" t="s">
        <v>2808</v>
      </c>
      <c r="F1119" s="108" t="s">
        <v>170</v>
      </c>
      <c r="G1119" s="108">
        <v>1</v>
      </c>
      <c r="H1119" s="108" t="s">
        <v>171</v>
      </c>
      <c r="I1119" s="108" t="s">
        <v>171</v>
      </c>
    </row>
    <row r="1120" spans="1:9" x14ac:dyDescent="0.25">
      <c r="A1120" s="107">
        <v>1116</v>
      </c>
      <c r="B1120" s="107" t="s">
        <v>3252</v>
      </c>
      <c r="C1120" s="107" t="s">
        <v>3253</v>
      </c>
      <c r="D1120" s="107">
        <v>5</v>
      </c>
      <c r="E1120" s="107" t="s">
        <v>2784</v>
      </c>
      <c r="F1120" s="108" t="s">
        <v>170</v>
      </c>
      <c r="G1120" s="108">
        <v>2</v>
      </c>
      <c r="H1120" s="108" t="s">
        <v>171</v>
      </c>
      <c r="I1120" s="108" t="s">
        <v>171</v>
      </c>
    </row>
    <row r="1121" spans="1:9" x14ac:dyDescent="0.25">
      <c r="A1121" s="107">
        <v>1117</v>
      </c>
      <c r="B1121" s="107" t="s">
        <v>3254</v>
      </c>
      <c r="C1121" s="107" t="s">
        <v>3255</v>
      </c>
      <c r="D1121" s="107">
        <v>15</v>
      </c>
      <c r="E1121" s="107" t="s">
        <v>2811</v>
      </c>
      <c r="F1121" s="108" t="s">
        <v>170</v>
      </c>
      <c r="G1121" s="108">
        <v>1</v>
      </c>
      <c r="H1121" s="108" t="s">
        <v>171</v>
      </c>
      <c r="I1121" s="108" t="s">
        <v>171</v>
      </c>
    </row>
    <row r="1122" spans="1:9" x14ac:dyDescent="0.25">
      <c r="A1122" s="107">
        <v>1118</v>
      </c>
      <c r="B1122" s="107" t="s">
        <v>3256</v>
      </c>
      <c r="C1122" s="107" t="s">
        <v>3257</v>
      </c>
      <c r="D1122" s="107">
        <v>5</v>
      </c>
      <c r="E1122" s="107" t="s">
        <v>2762</v>
      </c>
      <c r="F1122" s="108" t="s">
        <v>170</v>
      </c>
      <c r="G1122" s="108">
        <v>2</v>
      </c>
      <c r="H1122" s="108" t="s">
        <v>171</v>
      </c>
      <c r="I1122" s="108" t="s">
        <v>171</v>
      </c>
    </row>
    <row r="1123" spans="1:9" x14ac:dyDescent="0.25">
      <c r="A1123" s="107">
        <v>1119</v>
      </c>
      <c r="B1123" s="107" t="s">
        <v>3258</v>
      </c>
      <c r="C1123" s="107" t="s">
        <v>3259</v>
      </c>
      <c r="D1123" s="107">
        <v>5</v>
      </c>
      <c r="E1123" s="107" t="s">
        <v>2774</v>
      </c>
      <c r="F1123" s="108" t="s">
        <v>170</v>
      </c>
      <c r="G1123" s="108">
        <v>2</v>
      </c>
      <c r="H1123" s="108" t="s">
        <v>172</v>
      </c>
      <c r="I1123" s="108" t="s">
        <v>195</v>
      </c>
    </row>
    <row r="1124" spans="1:9" x14ac:dyDescent="0.25">
      <c r="A1124" s="107">
        <v>1120</v>
      </c>
      <c r="B1124" s="107" t="s">
        <v>3260</v>
      </c>
      <c r="C1124" s="107" t="s">
        <v>3261</v>
      </c>
      <c r="D1124" s="107">
        <v>15</v>
      </c>
      <c r="E1124" s="107" t="s">
        <v>2784</v>
      </c>
      <c r="F1124" s="108" t="s">
        <v>170</v>
      </c>
      <c r="G1124" s="108">
        <v>2</v>
      </c>
      <c r="H1124" s="108" t="s">
        <v>171</v>
      </c>
      <c r="I1124" s="108" t="s">
        <v>171</v>
      </c>
    </row>
    <row r="1125" spans="1:9" x14ac:dyDescent="0.25">
      <c r="A1125" s="107">
        <v>1121</v>
      </c>
      <c r="B1125" s="107" t="s">
        <v>3262</v>
      </c>
      <c r="C1125" s="107" t="s">
        <v>3263</v>
      </c>
      <c r="D1125" s="107">
        <v>15</v>
      </c>
      <c r="E1125" s="107" t="s">
        <v>2784</v>
      </c>
      <c r="F1125" s="108" t="s">
        <v>170</v>
      </c>
      <c r="G1125" s="108">
        <v>2</v>
      </c>
      <c r="H1125" s="108" t="s">
        <v>183</v>
      </c>
      <c r="I1125" s="108" t="s">
        <v>195</v>
      </c>
    </row>
    <row r="1126" spans="1:9" x14ac:dyDescent="0.25">
      <c r="A1126" s="107">
        <v>1122</v>
      </c>
      <c r="B1126" s="107" t="s">
        <v>3264</v>
      </c>
      <c r="C1126" s="107" t="s">
        <v>3265</v>
      </c>
      <c r="D1126" s="107">
        <v>3</v>
      </c>
      <c r="E1126" s="107" t="s">
        <v>2831</v>
      </c>
      <c r="F1126" s="108" t="s">
        <v>170</v>
      </c>
      <c r="G1126" s="108">
        <v>2</v>
      </c>
      <c r="H1126" s="108" t="s">
        <v>172</v>
      </c>
      <c r="I1126" s="108" t="s">
        <v>195</v>
      </c>
    </row>
    <row r="1127" spans="1:9" x14ac:dyDescent="0.25">
      <c r="A1127" s="107">
        <v>1123</v>
      </c>
      <c r="B1127" s="107" t="s">
        <v>3266</v>
      </c>
      <c r="C1127" s="107" t="s">
        <v>3267</v>
      </c>
      <c r="D1127" s="107">
        <v>5</v>
      </c>
      <c r="E1127" s="107" t="s">
        <v>3075</v>
      </c>
      <c r="F1127" s="108" t="s">
        <v>170</v>
      </c>
      <c r="G1127" s="108">
        <v>2</v>
      </c>
      <c r="H1127" s="108" t="s">
        <v>172</v>
      </c>
      <c r="I1127" s="108" t="s">
        <v>195</v>
      </c>
    </row>
    <row r="1128" spans="1:9" x14ac:dyDescent="0.25">
      <c r="A1128" s="107">
        <v>1124</v>
      </c>
      <c r="B1128" s="107" t="s">
        <v>3268</v>
      </c>
      <c r="C1128" s="107" t="s">
        <v>3269</v>
      </c>
      <c r="D1128" s="107">
        <v>15</v>
      </c>
      <c r="E1128" s="107" t="s">
        <v>2828</v>
      </c>
      <c r="F1128" s="108" t="s">
        <v>170</v>
      </c>
      <c r="G1128" s="108">
        <v>2</v>
      </c>
      <c r="H1128" s="108" t="s">
        <v>183</v>
      </c>
      <c r="I1128" s="108" t="s">
        <v>195</v>
      </c>
    </row>
    <row r="1129" spans="1:9" x14ac:dyDescent="0.25">
      <c r="A1129" s="107">
        <v>1125</v>
      </c>
      <c r="B1129" s="107" t="s">
        <v>3270</v>
      </c>
      <c r="C1129" s="107" t="s">
        <v>3271</v>
      </c>
      <c r="D1129" s="107">
        <v>15</v>
      </c>
      <c r="E1129" s="107" t="s">
        <v>2884</v>
      </c>
      <c r="F1129" s="108" t="s">
        <v>170</v>
      </c>
      <c r="G1129" s="108">
        <v>1</v>
      </c>
      <c r="H1129" s="108" t="s">
        <v>171</v>
      </c>
      <c r="I1129" s="108" t="s">
        <v>171</v>
      </c>
    </row>
    <row r="1130" spans="1:9" x14ac:dyDescent="0.25">
      <c r="A1130" s="107">
        <v>1126</v>
      </c>
      <c r="B1130" s="107" t="s">
        <v>3272</v>
      </c>
      <c r="C1130" s="107" t="s">
        <v>3273</v>
      </c>
      <c r="D1130" s="107">
        <v>15</v>
      </c>
      <c r="E1130" s="107" t="s">
        <v>2784</v>
      </c>
      <c r="F1130" s="108" t="s">
        <v>170</v>
      </c>
      <c r="G1130" s="108">
        <v>2</v>
      </c>
      <c r="H1130" s="108" t="s">
        <v>183</v>
      </c>
      <c r="I1130" s="108" t="s">
        <v>195</v>
      </c>
    </row>
    <row r="1131" spans="1:9" x14ac:dyDescent="0.25">
      <c r="A1131" s="107">
        <v>1127</v>
      </c>
      <c r="B1131" s="107" t="s">
        <v>3274</v>
      </c>
      <c r="C1131" s="107" t="s">
        <v>3275</v>
      </c>
      <c r="D1131" s="107">
        <v>15</v>
      </c>
      <c r="E1131" s="107" t="s">
        <v>2922</v>
      </c>
      <c r="F1131" s="108" t="s">
        <v>170</v>
      </c>
      <c r="G1131" s="108">
        <v>2</v>
      </c>
      <c r="H1131" s="108" t="s">
        <v>183</v>
      </c>
      <c r="I1131" s="108" t="s">
        <v>195</v>
      </c>
    </row>
    <row r="1132" spans="1:9" x14ac:dyDescent="0.25">
      <c r="A1132" s="107">
        <v>1128</v>
      </c>
      <c r="B1132" s="107" t="s">
        <v>3276</v>
      </c>
      <c r="C1132" s="107" t="s">
        <v>3277</v>
      </c>
      <c r="D1132" s="107">
        <v>5</v>
      </c>
      <c r="E1132" s="107" t="s">
        <v>2997</v>
      </c>
      <c r="F1132" s="108" t="s">
        <v>170</v>
      </c>
      <c r="G1132" s="108">
        <v>1</v>
      </c>
      <c r="H1132" s="108" t="s">
        <v>171</v>
      </c>
      <c r="I1132" s="108" t="s">
        <v>171</v>
      </c>
    </row>
    <row r="1133" spans="1:9" x14ac:dyDescent="0.25">
      <c r="A1133" s="107">
        <v>1129</v>
      </c>
      <c r="B1133" s="107" t="s">
        <v>3278</v>
      </c>
      <c r="C1133" s="107" t="s">
        <v>3279</v>
      </c>
      <c r="D1133" s="107">
        <v>5</v>
      </c>
      <c r="E1133" s="107" t="s">
        <v>2800</v>
      </c>
      <c r="F1133" s="108" t="s">
        <v>170</v>
      </c>
      <c r="G1133" s="108">
        <v>2</v>
      </c>
      <c r="H1133" s="108" t="s">
        <v>171</v>
      </c>
      <c r="I1133" s="108" t="s">
        <v>171</v>
      </c>
    </row>
    <row r="1134" spans="1:9" x14ac:dyDescent="0.25">
      <c r="A1134" s="107">
        <v>1130</v>
      </c>
      <c r="B1134" s="107" t="s">
        <v>3280</v>
      </c>
      <c r="C1134" s="107" t="s">
        <v>3281</v>
      </c>
      <c r="D1134" s="107">
        <v>5</v>
      </c>
      <c r="E1134" s="107" t="s">
        <v>2811</v>
      </c>
      <c r="F1134" s="108" t="s">
        <v>170</v>
      </c>
      <c r="G1134" s="108">
        <v>2</v>
      </c>
      <c r="H1134" s="108" t="s">
        <v>171</v>
      </c>
      <c r="I1134" s="108" t="s">
        <v>171</v>
      </c>
    </row>
    <row r="1135" spans="1:9" x14ac:dyDescent="0.25">
      <c r="A1135" s="107">
        <v>1131</v>
      </c>
      <c r="B1135" s="107" t="s">
        <v>3282</v>
      </c>
      <c r="C1135" s="107" t="s">
        <v>3283</v>
      </c>
      <c r="D1135" s="107">
        <v>15</v>
      </c>
      <c r="E1135" s="107" t="s">
        <v>2811</v>
      </c>
      <c r="F1135" s="108" t="s">
        <v>170</v>
      </c>
      <c r="G1135" s="108">
        <v>1</v>
      </c>
      <c r="H1135" s="108" t="s">
        <v>171</v>
      </c>
      <c r="I1135" s="108" t="s">
        <v>171</v>
      </c>
    </row>
    <row r="1136" spans="1:9" x14ac:dyDescent="0.25">
      <c r="A1136" s="107">
        <v>1132</v>
      </c>
      <c r="B1136" s="107" t="s">
        <v>3284</v>
      </c>
      <c r="C1136" s="107" t="s">
        <v>3285</v>
      </c>
      <c r="D1136" s="107">
        <v>15</v>
      </c>
      <c r="E1136" s="107" t="s">
        <v>2922</v>
      </c>
      <c r="F1136" s="108" t="s">
        <v>170</v>
      </c>
      <c r="G1136" s="108">
        <v>1</v>
      </c>
      <c r="H1136" s="108" t="s">
        <v>171</v>
      </c>
      <c r="I1136" s="108" t="s">
        <v>171</v>
      </c>
    </row>
    <row r="1137" spans="1:9" x14ac:dyDescent="0.25">
      <c r="A1137" s="107">
        <v>1133</v>
      </c>
      <c r="B1137" s="107" t="s">
        <v>3286</v>
      </c>
      <c r="C1137" s="107" t="s">
        <v>3287</v>
      </c>
      <c r="D1137" s="107">
        <v>15</v>
      </c>
      <c r="E1137" s="107" t="s">
        <v>2800</v>
      </c>
      <c r="F1137" s="108" t="s">
        <v>170</v>
      </c>
      <c r="G1137" s="108">
        <v>1</v>
      </c>
      <c r="H1137" s="108" t="s">
        <v>171</v>
      </c>
      <c r="I1137" s="108" t="s">
        <v>171</v>
      </c>
    </row>
    <row r="1138" spans="1:9" x14ac:dyDescent="0.25">
      <c r="A1138" s="107">
        <v>1134</v>
      </c>
      <c r="B1138" s="107" t="s">
        <v>3288</v>
      </c>
      <c r="C1138" s="107" t="s">
        <v>3289</v>
      </c>
      <c r="D1138" s="107">
        <v>15</v>
      </c>
      <c r="E1138" s="107" t="s">
        <v>2811</v>
      </c>
      <c r="F1138" s="108" t="s">
        <v>170</v>
      </c>
      <c r="G1138" s="108">
        <v>1</v>
      </c>
      <c r="H1138" s="108" t="s">
        <v>171</v>
      </c>
      <c r="I1138" s="108" t="s">
        <v>171</v>
      </c>
    </row>
    <row r="1139" spans="1:9" x14ac:dyDescent="0.25">
      <c r="A1139" s="107">
        <v>1135</v>
      </c>
      <c r="B1139" s="107" t="s">
        <v>3290</v>
      </c>
      <c r="C1139" s="107" t="s">
        <v>3291</v>
      </c>
      <c r="D1139" s="107">
        <v>15</v>
      </c>
      <c r="E1139" s="107" t="s">
        <v>2771</v>
      </c>
      <c r="F1139" s="108" t="s">
        <v>170</v>
      </c>
      <c r="G1139" s="108">
        <v>1</v>
      </c>
      <c r="H1139" s="108" t="s">
        <v>171</v>
      </c>
      <c r="I1139" s="108" t="s">
        <v>171</v>
      </c>
    </row>
    <row r="1140" spans="1:9" x14ac:dyDescent="0.25">
      <c r="A1140" s="107">
        <v>1136</v>
      </c>
      <c r="B1140" s="107" t="s">
        <v>3292</v>
      </c>
      <c r="C1140" s="107" t="s">
        <v>3293</v>
      </c>
      <c r="D1140" s="107">
        <v>15</v>
      </c>
      <c r="E1140" s="107" t="s">
        <v>2922</v>
      </c>
      <c r="F1140" s="108" t="s">
        <v>170</v>
      </c>
      <c r="G1140" s="108">
        <v>1</v>
      </c>
      <c r="H1140" s="108" t="s">
        <v>171</v>
      </c>
      <c r="I1140" s="108" t="s">
        <v>171</v>
      </c>
    </row>
    <row r="1141" spans="1:9" x14ac:dyDescent="0.25">
      <c r="A1141" s="107">
        <v>1137</v>
      </c>
      <c r="B1141" s="107" t="s">
        <v>3294</v>
      </c>
      <c r="C1141" s="107" t="s">
        <v>3295</v>
      </c>
      <c r="D1141" s="107">
        <v>5</v>
      </c>
      <c r="E1141" s="107" t="s">
        <v>2756</v>
      </c>
      <c r="F1141" s="108" t="s">
        <v>170</v>
      </c>
      <c r="G1141" s="108">
        <v>1</v>
      </c>
      <c r="H1141" s="108" t="s">
        <v>171</v>
      </c>
      <c r="I1141" s="108" t="s">
        <v>171</v>
      </c>
    </row>
    <row r="1142" spans="1:9" x14ac:dyDescent="0.25">
      <c r="A1142" s="107">
        <v>1138</v>
      </c>
      <c r="B1142" s="107" t="s">
        <v>3296</v>
      </c>
      <c r="C1142" s="107" t="s">
        <v>3297</v>
      </c>
      <c r="D1142" s="107">
        <v>15</v>
      </c>
      <c r="E1142" s="107" t="s">
        <v>2800</v>
      </c>
      <c r="F1142" s="108" t="s">
        <v>170</v>
      </c>
      <c r="G1142" s="108">
        <v>1</v>
      </c>
      <c r="H1142" s="108" t="s">
        <v>171</v>
      </c>
      <c r="I1142" s="108" t="s">
        <v>171</v>
      </c>
    </row>
    <row r="1143" spans="1:9" x14ac:dyDescent="0.25">
      <c r="A1143" s="107">
        <v>1139</v>
      </c>
      <c r="B1143" s="107" t="s">
        <v>3298</v>
      </c>
      <c r="C1143" s="107" t="s">
        <v>3299</v>
      </c>
      <c r="D1143" s="107">
        <v>5</v>
      </c>
      <c r="E1143" s="107" t="s">
        <v>2771</v>
      </c>
      <c r="F1143" s="108" t="s">
        <v>170</v>
      </c>
      <c r="G1143" s="108">
        <v>1</v>
      </c>
      <c r="H1143" s="108" t="s">
        <v>171</v>
      </c>
      <c r="I1143" s="108" t="s">
        <v>171</v>
      </c>
    </row>
    <row r="1144" spans="1:9" x14ac:dyDescent="0.25">
      <c r="A1144" s="107">
        <v>1140</v>
      </c>
      <c r="B1144" s="107" t="s">
        <v>3300</v>
      </c>
      <c r="C1144" s="107" t="s">
        <v>3301</v>
      </c>
      <c r="D1144" s="107">
        <v>15</v>
      </c>
      <c r="E1144" s="107" t="s">
        <v>2756</v>
      </c>
      <c r="F1144" s="108" t="s">
        <v>170</v>
      </c>
      <c r="G1144" s="108">
        <v>1</v>
      </c>
      <c r="H1144" s="108" t="s">
        <v>171</v>
      </c>
      <c r="I1144" s="108" t="s">
        <v>171</v>
      </c>
    </row>
    <row r="1145" spans="1:9" x14ac:dyDescent="0.25">
      <c r="A1145" s="107">
        <v>1141</v>
      </c>
      <c r="B1145" s="107" t="s">
        <v>3302</v>
      </c>
      <c r="C1145" s="107" t="s">
        <v>3303</v>
      </c>
      <c r="D1145" s="107">
        <v>15</v>
      </c>
      <c r="E1145" s="107" t="s">
        <v>2811</v>
      </c>
      <c r="F1145" s="108" t="s">
        <v>170</v>
      </c>
      <c r="G1145" s="108">
        <v>1</v>
      </c>
      <c r="H1145" s="108" t="s">
        <v>171</v>
      </c>
      <c r="I1145" s="108" t="s">
        <v>171</v>
      </c>
    </row>
    <row r="1146" spans="1:9" x14ac:dyDescent="0.25">
      <c r="A1146" s="107">
        <v>1142</v>
      </c>
      <c r="B1146" s="107" t="s">
        <v>3304</v>
      </c>
      <c r="C1146" s="107" t="s">
        <v>3305</v>
      </c>
      <c r="D1146" s="107">
        <v>5</v>
      </c>
      <c r="E1146" s="107" t="s">
        <v>2777</v>
      </c>
      <c r="F1146" s="108" t="s">
        <v>170</v>
      </c>
      <c r="G1146" s="108">
        <v>2</v>
      </c>
      <c r="H1146" s="108" t="s">
        <v>171</v>
      </c>
      <c r="I1146" s="108" t="s">
        <v>171</v>
      </c>
    </row>
    <row r="1147" spans="1:9" x14ac:dyDescent="0.25">
      <c r="A1147" s="107">
        <v>1143</v>
      </c>
      <c r="B1147" s="107" t="s">
        <v>3306</v>
      </c>
      <c r="C1147" s="107" t="s">
        <v>3307</v>
      </c>
      <c r="D1147" s="107">
        <v>5</v>
      </c>
      <c r="E1147" s="107" t="s">
        <v>2784</v>
      </c>
      <c r="F1147" s="108" t="s">
        <v>170</v>
      </c>
      <c r="G1147" s="108">
        <v>2</v>
      </c>
      <c r="H1147" s="108" t="s">
        <v>172</v>
      </c>
      <c r="I1147" s="108" t="s">
        <v>195</v>
      </c>
    </row>
    <row r="1148" spans="1:9" x14ac:dyDescent="0.25">
      <c r="A1148" s="107">
        <v>1144</v>
      </c>
      <c r="B1148" s="107" t="s">
        <v>3308</v>
      </c>
      <c r="C1148" s="107" t="s">
        <v>3309</v>
      </c>
      <c r="D1148" s="107">
        <v>15</v>
      </c>
      <c r="E1148" s="107" t="s">
        <v>3310</v>
      </c>
      <c r="F1148" s="108" t="s">
        <v>170</v>
      </c>
      <c r="G1148" s="108">
        <v>1</v>
      </c>
      <c r="H1148" s="108" t="s">
        <v>171</v>
      </c>
      <c r="I1148" s="108" t="s">
        <v>171</v>
      </c>
    </row>
    <row r="1149" spans="1:9" x14ac:dyDescent="0.25">
      <c r="A1149" s="107">
        <v>1145</v>
      </c>
      <c r="B1149" s="107" t="s">
        <v>3311</v>
      </c>
      <c r="C1149" s="107" t="s">
        <v>3312</v>
      </c>
      <c r="D1149" s="107">
        <v>5</v>
      </c>
      <c r="E1149" s="107" t="s">
        <v>2808</v>
      </c>
      <c r="F1149" s="108" t="s">
        <v>170</v>
      </c>
      <c r="G1149" s="108">
        <v>2</v>
      </c>
      <c r="H1149" s="108" t="s">
        <v>171</v>
      </c>
      <c r="I1149" s="108" t="s">
        <v>171</v>
      </c>
    </row>
    <row r="1150" spans="1:9" x14ac:dyDescent="0.25">
      <c r="A1150" s="107">
        <v>1146</v>
      </c>
      <c r="B1150" s="107" t="s">
        <v>3313</v>
      </c>
      <c r="C1150" s="107" t="s">
        <v>3314</v>
      </c>
      <c r="D1150" s="107">
        <v>15</v>
      </c>
      <c r="E1150" s="107" t="s">
        <v>2774</v>
      </c>
      <c r="F1150" s="108" t="s">
        <v>170</v>
      </c>
      <c r="G1150" s="108">
        <v>1</v>
      </c>
      <c r="H1150" s="108" t="s">
        <v>171</v>
      </c>
      <c r="I1150" s="108" t="s">
        <v>171</v>
      </c>
    </row>
    <row r="1151" spans="1:9" x14ac:dyDescent="0.25">
      <c r="A1151" s="107">
        <v>1147</v>
      </c>
      <c r="B1151" s="107" t="s">
        <v>3315</v>
      </c>
      <c r="C1151" s="107" t="s">
        <v>3316</v>
      </c>
      <c r="D1151" s="107">
        <v>15</v>
      </c>
      <c r="E1151" s="107" t="s">
        <v>2784</v>
      </c>
      <c r="F1151" s="108" t="s">
        <v>170</v>
      </c>
      <c r="G1151" s="108">
        <v>1</v>
      </c>
      <c r="H1151" s="108" t="s">
        <v>171</v>
      </c>
      <c r="I1151" s="108" t="s">
        <v>171</v>
      </c>
    </row>
    <row r="1152" spans="1:9" x14ac:dyDescent="0.25">
      <c r="A1152" s="107">
        <v>1148</v>
      </c>
      <c r="B1152" s="107" t="s">
        <v>3317</v>
      </c>
      <c r="C1152" s="107" t="s">
        <v>3318</v>
      </c>
      <c r="D1152" s="107">
        <v>5</v>
      </c>
      <c r="E1152" s="107" t="s">
        <v>2800</v>
      </c>
      <c r="F1152" s="108" t="s">
        <v>170</v>
      </c>
      <c r="G1152" s="108">
        <v>1</v>
      </c>
      <c r="H1152" s="108" t="s">
        <v>171</v>
      </c>
      <c r="I1152" s="108" t="s">
        <v>171</v>
      </c>
    </row>
    <row r="1153" spans="1:9" x14ac:dyDescent="0.25">
      <c r="A1153" s="107">
        <v>1149</v>
      </c>
      <c r="B1153" s="107" t="s">
        <v>3319</v>
      </c>
      <c r="C1153" s="107" t="s">
        <v>3320</v>
      </c>
      <c r="D1153" s="107">
        <v>15</v>
      </c>
      <c r="E1153" s="107" t="s">
        <v>2756</v>
      </c>
      <c r="F1153" s="108" t="s">
        <v>170</v>
      </c>
      <c r="G1153" s="108">
        <v>1</v>
      </c>
      <c r="H1153" s="108" t="s">
        <v>171</v>
      </c>
      <c r="I1153" s="108" t="s">
        <v>171</v>
      </c>
    </row>
    <row r="1154" spans="1:9" x14ac:dyDescent="0.25">
      <c r="A1154" s="107">
        <v>1150</v>
      </c>
      <c r="B1154" s="107" t="s">
        <v>3321</v>
      </c>
      <c r="C1154" s="107" t="s">
        <v>3322</v>
      </c>
      <c r="D1154" s="107">
        <v>5</v>
      </c>
      <c r="E1154" s="107" t="s">
        <v>2811</v>
      </c>
      <c r="F1154" s="108" t="s">
        <v>170</v>
      </c>
      <c r="G1154" s="108">
        <v>2</v>
      </c>
      <c r="H1154" s="108" t="s">
        <v>171</v>
      </c>
      <c r="I1154" s="108" t="s">
        <v>171</v>
      </c>
    </row>
    <row r="1155" spans="1:9" x14ac:dyDescent="0.25">
      <c r="A1155" s="107">
        <v>1151</v>
      </c>
      <c r="B1155" s="107" t="s">
        <v>3323</v>
      </c>
      <c r="C1155" s="107" t="s">
        <v>3324</v>
      </c>
      <c r="D1155" s="107">
        <v>5</v>
      </c>
      <c r="E1155" s="107" t="s">
        <v>2784</v>
      </c>
      <c r="F1155" s="108" t="s">
        <v>170</v>
      </c>
      <c r="G1155" s="108">
        <v>2</v>
      </c>
      <c r="H1155" s="108" t="s">
        <v>171</v>
      </c>
      <c r="I1155" s="108" t="s">
        <v>171</v>
      </c>
    </row>
    <row r="1156" spans="1:9" x14ac:dyDescent="0.25">
      <c r="A1156" s="107">
        <v>1152</v>
      </c>
      <c r="B1156" s="107" t="s">
        <v>3325</v>
      </c>
      <c r="C1156" s="107" t="s">
        <v>3326</v>
      </c>
      <c r="D1156" s="107">
        <v>15</v>
      </c>
      <c r="E1156" s="107" t="s">
        <v>2808</v>
      </c>
      <c r="F1156" s="108" t="s">
        <v>170</v>
      </c>
      <c r="G1156" s="108">
        <v>2</v>
      </c>
      <c r="H1156" s="108" t="s">
        <v>183</v>
      </c>
      <c r="I1156" s="108" t="s">
        <v>195</v>
      </c>
    </row>
    <row r="1157" spans="1:9" x14ac:dyDescent="0.25">
      <c r="A1157" s="107">
        <v>1153</v>
      </c>
      <c r="B1157" s="107" t="s">
        <v>3327</v>
      </c>
      <c r="C1157" s="107" t="s">
        <v>3328</v>
      </c>
      <c r="D1157" s="107">
        <v>5</v>
      </c>
      <c r="E1157" s="107" t="s">
        <v>2771</v>
      </c>
      <c r="F1157" s="108" t="s">
        <v>170</v>
      </c>
      <c r="G1157" s="108">
        <v>2</v>
      </c>
      <c r="H1157" s="108" t="s">
        <v>171</v>
      </c>
      <c r="I1157" s="108" t="s">
        <v>171</v>
      </c>
    </row>
    <row r="1158" spans="1:9" x14ac:dyDescent="0.25">
      <c r="A1158" s="107">
        <v>1154</v>
      </c>
      <c r="B1158" s="107" t="s">
        <v>3329</v>
      </c>
      <c r="C1158" s="107" t="s">
        <v>3330</v>
      </c>
      <c r="D1158" s="107">
        <v>15</v>
      </c>
      <c r="E1158" s="107" t="s">
        <v>2922</v>
      </c>
      <c r="F1158" s="108" t="s">
        <v>170</v>
      </c>
      <c r="G1158" s="108">
        <v>2</v>
      </c>
      <c r="H1158" s="108" t="s">
        <v>183</v>
      </c>
      <c r="I1158" s="108" t="s">
        <v>195</v>
      </c>
    </row>
    <row r="1159" spans="1:9" x14ac:dyDescent="0.25">
      <c r="A1159" s="107">
        <v>1155</v>
      </c>
      <c r="B1159" s="107" t="s">
        <v>3331</v>
      </c>
      <c r="C1159" s="107" t="s">
        <v>3332</v>
      </c>
      <c r="D1159" s="107">
        <v>5</v>
      </c>
      <c r="E1159" s="107" t="s">
        <v>2922</v>
      </c>
      <c r="F1159" s="108" t="s">
        <v>170</v>
      </c>
      <c r="G1159" s="108">
        <v>2</v>
      </c>
      <c r="H1159" s="108" t="s">
        <v>172</v>
      </c>
      <c r="I1159" s="108" t="s">
        <v>195</v>
      </c>
    </row>
    <row r="1160" spans="1:9" x14ac:dyDescent="0.25">
      <c r="A1160" s="107">
        <v>1156</v>
      </c>
      <c r="B1160" s="107" t="s">
        <v>3333</v>
      </c>
      <c r="C1160" s="107" t="s">
        <v>3334</v>
      </c>
      <c r="D1160" s="107">
        <v>5</v>
      </c>
      <c r="E1160" s="107" t="s">
        <v>2774</v>
      </c>
      <c r="F1160" s="108" t="s">
        <v>170</v>
      </c>
      <c r="G1160" s="108">
        <v>2</v>
      </c>
      <c r="H1160" s="108" t="s">
        <v>171</v>
      </c>
      <c r="I1160" s="108" t="s">
        <v>171</v>
      </c>
    </row>
    <row r="1161" spans="1:9" x14ac:dyDescent="0.25">
      <c r="A1161" s="107">
        <v>1157</v>
      </c>
      <c r="B1161" s="107" t="s">
        <v>3335</v>
      </c>
      <c r="C1161" s="107" t="s">
        <v>3336</v>
      </c>
      <c r="D1161" s="107">
        <v>15</v>
      </c>
      <c r="E1161" s="107" t="s">
        <v>2811</v>
      </c>
      <c r="F1161" s="108" t="s">
        <v>170</v>
      </c>
      <c r="G1161" s="108">
        <v>1</v>
      </c>
      <c r="H1161" s="108" t="s">
        <v>171</v>
      </c>
      <c r="I1161" s="108" t="s">
        <v>171</v>
      </c>
    </row>
    <row r="1162" spans="1:9" x14ac:dyDescent="0.25">
      <c r="A1162" s="107">
        <v>1158</v>
      </c>
      <c r="B1162" s="107" t="s">
        <v>3337</v>
      </c>
      <c r="C1162" s="107" t="s">
        <v>3338</v>
      </c>
      <c r="D1162" s="107">
        <v>15</v>
      </c>
      <c r="E1162" s="107" t="s">
        <v>2828</v>
      </c>
      <c r="F1162" s="108" t="s">
        <v>170</v>
      </c>
      <c r="G1162" s="108">
        <v>1</v>
      </c>
      <c r="H1162" s="108" t="s">
        <v>171</v>
      </c>
      <c r="I1162" s="108" t="s">
        <v>171</v>
      </c>
    </row>
    <row r="1163" spans="1:9" x14ac:dyDescent="0.25">
      <c r="A1163" s="107">
        <v>1159</v>
      </c>
      <c r="B1163" s="107" t="s">
        <v>3339</v>
      </c>
      <c r="C1163" s="107" t="s">
        <v>3340</v>
      </c>
      <c r="D1163" s="107">
        <v>15</v>
      </c>
      <c r="E1163" s="107" t="s">
        <v>2828</v>
      </c>
      <c r="F1163" s="108" t="s">
        <v>170</v>
      </c>
      <c r="G1163" s="108">
        <v>1</v>
      </c>
      <c r="H1163" s="108" t="s">
        <v>171</v>
      </c>
      <c r="I1163" s="108" t="s">
        <v>171</v>
      </c>
    </row>
    <row r="1164" spans="1:9" x14ac:dyDescent="0.25">
      <c r="A1164" s="107">
        <v>1160</v>
      </c>
      <c r="B1164" s="107" t="s">
        <v>3341</v>
      </c>
      <c r="C1164" s="107" t="s">
        <v>3342</v>
      </c>
      <c r="D1164" s="107">
        <v>15</v>
      </c>
      <c r="E1164" s="107" t="s">
        <v>2828</v>
      </c>
      <c r="F1164" s="108" t="s">
        <v>170</v>
      </c>
      <c r="G1164" s="108">
        <v>1</v>
      </c>
      <c r="H1164" s="108" t="s">
        <v>171</v>
      </c>
      <c r="I1164" s="108" t="s">
        <v>171</v>
      </c>
    </row>
    <row r="1165" spans="1:9" x14ac:dyDescent="0.25">
      <c r="A1165" s="107">
        <v>1161</v>
      </c>
      <c r="B1165" s="107" t="s">
        <v>3343</v>
      </c>
      <c r="C1165" s="107" t="s">
        <v>3344</v>
      </c>
      <c r="D1165" s="107">
        <v>2.2000000000000002</v>
      </c>
      <c r="E1165" s="107" t="s">
        <v>2828</v>
      </c>
      <c r="F1165" s="108" t="s">
        <v>170</v>
      </c>
      <c r="G1165" s="108">
        <v>1</v>
      </c>
      <c r="H1165" s="108" t="s">
        <v>171</v>
      </c>
      <c r="I1165" s="108" t="s">
        <v>171</v>
      </c>
    </row>
    <row r="1166" spans="1:9" x14ac:dyDescent="0.25">
      <c r="A1166" s="107">
        <v>1162</v>
      </c>
      <c r="B1166" s="107" t="s">
        <v>3345</v>
      </c>
      <c r="C1166" s="107" t="s">
        <v>3346</v>
      </c>
      <c r="D1166" s="107">
        <v>5</v>
      </c>
      <c r="E1166" s="107" t="s">
        <v>2793</v>
      </c>
      <c r="F1166" s="108" t="s">
        <v>170</v>
      </c>
      <c r="G1166" s="108">
        <v>1</v>
      </c>
      <c r="H1166" s="108" t="s">
        <v>171</v>
      </c>
      <c r="I1166" s="108" t="s">
        <v>171</v>
      </c>
    </row>
    <row r="1167" spans="1:9" x14ac:dyDescent="0.25">
      <c r="A1167" s="107">
        <v>1163</v>
      </c>
      <c r="B1167" s="107" t="s">
        <v>3347</v>
      </c>
      <c r="C1167" s="107" t="s">
        <v>3348</v>
      </c>
      <c r="D1167" s="107">
        <v>10</v>
      </c>
      <c r="E1167" s="107" t="s">
        <v>3349</v>
      </c>
      <c r="F1167" s="108" t="s">
        <v>170</v>
      </c>
      <c r="G1167" s="108">
        <v>1</v>
      </c>
      <c r="H1167" s="108" t="s">
        <v>171</v>
      </c>
      <c r="I1167" s="108" t="s">
        <v>171</v>
      </c>
    </row>
    <row r="1168" spans="1:9" x14ac:dyDescent="0.25">
      <c r="A1168" s="107">
        <v>1164</v>
      </c>
      <c r="B1168" s="107" t="s">
        <v>3350</v>
      </c>
      <c r="C1168" s="107" t="s">
        <v>3351</v>
      </c>
      <c r="D1168" s="107">
        <v>2</v>
      </c>
      <c r="E1168" s="107" t="s">
        <v>2800</v>
      </c>
      <c r="F1168" s="108" t="s">
        <v>170</v>
      </c>
      <c r="G1168" s="108">
        <v>1</v>
      </c>
      <c r="H1168" s="108" t="s">
        <v>171</v>
      </c>
      <c r="I1168" s="108" t="s">
        <v>171</v>
      </c>
    </row>
    <row r="1169" spans="1:9" x14ac:dyDescent="0.25">
      <c r="A1169" s="107">
        <v>1165</v>
      </c>
      <c r="B1169" s="107" t="s">
        <v>3352</v>
      </c>
      <c r="C1169" s="107" t="s">
        <v>3353</v>
      </c>
      <c r="D1169" s="107">
        <v>4.5</v>
      </c>
      <c r="E1169" s="107" t="s">
        <v>2762</v>
      </c>
      <c r="F1169" s="108" t="s">
        <v>170</v>
      </c>
      <c r="G1169" s="108">
        <v>1</v>
      </c>
      <c r="H1169" s="108" t="s">
        <v>171</v>
      </c>
      <c r="I1169" s="108" t="s">
        <v>171</v>
      </c>
    </row>
    <row r="1170" spans="1:9" x14ac:dyDescent="0.25">
      <c r="A1170" s="107">
        <v>1166</v>
      </c>
      <c r="B1170" s="107" t="s">
        <v>3354</v>
      </c>
      <c r="C1170" s="107" t="s">
        <v>3355</v>
      </c>
      <c r="D1170" s="107">
        <v>15</v>
      </c>
      <c r="E1170" s="107" t="s">
        <v>2884</v>
      </c>
      <c r="F1170" s="108" t="s">
        <v>170</v>
      </c>
      <c r="G1170" s="108">
        <v>1</v>
      </c>
      <c r="H1170" s="108" t="s">
        <v>171</v>
      </c>
      <c r="I1170" s="108" t="s">
        <v>171</v>
      </c>
    </row>
    <row r="1171" spans="1:9" x14ac:dyDescent="0.25">
      <c r="A1171" s="107">
        <v>1167</v>
      </c>
      <c r="B1171" s="107" t="s">
        <v>3356</v>
      </c>
      <c r="C1171" s="107" t="s">
        <v>3357</v>
      </c>
      <c r="D1171" s="107">
        <v>15</v>
      </c>
      <c r="E1171" s="107" t="s">
        <v>2753</v>
      </c>
      <c r="F1171" s="108" t="s">
        <v>170</v>
      </c>
      <c r="G1171" s="108">
        <v>1</v>
      </c>
      <c r="H1171" s="108" t="s">
        <v>171</v>
      </c>
      <c r="I1171" s="108" t="s">
        <v>171</v>
      </c>
    </row>
    <row r="1172" spans="1:9" x14ac:dyDescent="0.25">
      <c r="A1172" s="107">
        <v>1168</v>
      </c>
      <c r="B1172" s="107" t="s">
        <v>3358</v>
      </c>
      <c r="C1172" s="107" t="s">
        <v>3359</v>
      </c>
      <c r="D1172" s="107">
        <v>12</v>
      </c>
      <c r="E1172" s="107" t="s">
        <v>3360</v>
      </c>
      <c r="F1172" s="108" t="s">
        <v>170</v>
      </c>
      <c r="G1172" s="108">
        <v>1</v>
      </c>
      <c r="H1172" s="108" t="s">
        <v>171</v>
      </c>
      <c r="I1172" s="108" t="s">
        <v>171</v>
      </c>
    </row>
    <row r="1173" spans="1:9" x14ac:dyDescent="0.25">
      <c r="A1173" s="107">
        <v>1169</v>
      </c>
      <c r="B1173" s="107" t="s">
        <v>3361</v>
      </c>
      <c r="C1173" s="107" t="s">
        <v>3362</v>
      </c>
      <c r="D1173" s="107">
        <v>15</v>
      </c>
      <c r="E1173" s="107" t="s">
        <v>2756</v>
      </c>
      <c r="F1173" s="108" t="s">
        <v>170</v>
      </c>
      <c r="G1173" s="108">
        <v>1</v>
      </c>
      <c r="H1173" s="108" t="s">
        <v>171</v>
      </c>
      <c r="I1173" s="108" t="s">
        <v>171</v>
      </c>
    </row>
    <row r="1174" spans="1:9" x14ac:dyDescent="0.25">
      <c r="A1174" s="107">
        <v>1170</v>
      </c>
      <c r="B1174" s="107" t="s">
        <v>3363</v>
      </c>
      <c r="C1174" s="107" t="s">
        <v>3364</v>
      </c>
      <c r="D1174" s="107">
        <v>15</v>
      </c>
      <c r="E1174" s="107" t="s">
        <v>2816</v>
      </c>
      <c r="F1174" s="108" t="s">
        <v>170</v>
      </c>
      <c r="G1174" s="108">
        <v>1</v>
      </c>
      <c r="H1174" s="108" t="s">
        <v>171</v>
      </c>
      <c r="I1174" s="108" t="s">
        <v>171</v>
      </c>
    </row>
    <row r="1175" spans="1:9" x14ac:dyDescent="0.25">
      <c r="A1175" s="107">
        <v>1171</v>
      </c>
      <c r="B1175" s="107" t="s">
        <v>3365</v>
      </c>
      <c r="C1175" s="107" t="s">
        <v>3366</v>
      </c>
      <c r="D1175" s="107">
        <v>15</v>
      </c>
      <c r="E1175" s="107" t="s">
        <v>2843</v>
      </c>
      <c r="F1175" s="108" t="s">
        <v>170</v>
      </c>
      <c r="G1175" s="108">
        <v>1</v>
      </c>
      <c r="H1175" s="108" t="s">
        <v>171</v>
      </c>
      <c r="I1175" s="108" t="s">
        <v>171</v>
      </c>
    </row>
    <row r="1176" spans="1:9" x14ac:dyDescent="0.25">
      <c r="A1176" s="107">
        <v>1172</v>
      </c>
      <c r="B1176" s="107" t="s">
        <v>3367</v>
      </c>
      <c r="C1176" s="107" t="s">
        <v>3368</v>
      </c>
      <c r="D1176" s="107">
        <v>5</v>
      </c>
      <c r="E1176" s="107" t="s">
        <v>3369</v>
      </c>
      <c r="F1176" s="108" t="s">
        <v>170</v>
      </c>
      <c r="G1176" s="108">
        <v>1</v>
      </c>
      <c r="H1176" s="108" t="s">
        <v>171</v>
      </c>
      <c r="I1176" s="108" t="s">
        <v>171</v>
      </c>
    </row>
    <row r="1177" spans="1:9" x14ac:dyDescent="0.25">
      <c r="A1177" s="107">
        <v>1173</v>
      </c>
      <c r="B1177" s="107" t="s">
        <v>3370</v>
      </c>
      <c r="C1177" s="107" t="s">
        <v>3371</v>
      </c>
      <c r="D1177" s="107">
        <v>15</v>
      </c>
      <c r="E1177" s="107" t="s">
        <v>3310</v>
      </c>
      <c r="F1177" s="108" t="s">
        <v>170</v>
      </c>
      <c r="G1177" s="108">
        <v>1</v>
      </c>
      <c r="H1177" s="108" t="s">
        <v>171</v>
      </c>
      <c r="I1177" s="108" t="s">
        <v>171</v>
      </c>
    </row>
    <row r="1178" spans="1:9" x14ac:dyDescent="0.25">
      <c r="A1178" s="107">
        <v>1174</v>
      </c>
      <c r="B1178" s="107" t="s">
        <v>3372</v>
      </c>
      <c r="C1178" s="107" t="s">
        <v>3373</v>
      </c>
      <c r="D1178" s="107">
        <v>15</v>
      </c>
      <c r="E1178" s="107" t="s">
        <v>2756</v>
      </c>
      <c r="F1178" s="108" t="s">
        <v>170</v>
      </c>
      <c r="G1178" s="108">
        <v>2</v>
      </c>
      <c r="H1178" s="108" t="s">
        <v>171</v>
      </c>
      <c r="I1178" s="108" t="s">
        <v>171</v>
      </c>
    </row>
    <row r="1179" spans="1:9" x14ac:dyDescent="0.25">
      <c r="A1179" s="107">
        <v>1175</v>
      </c>
      <c r="B1179" s="107" t="s">
        <v>3374</v>
      </c>
      <c r="C1179" s="107" t="s">
        <v>3375</v>
      </c>
      <c r="D1179" s="107">
        <v>15</v>
      </c>
      <c r="E1179" s="107" t="s">
        <v>2800</v>
      </c>
      <c r="F1179" s="108" t="s">
        <v>170</v>
      </c>
      <c r="G1179" s="108">
        <v>1</v>
      </c>
      <c r="H1179" s="108" t="s">
        <v>171</v>
      </c>
      <c r="I1179" s="108" t="s">
        <v>171</v>
      </c>
    </row>
    <row r="1180" spans="1:9" x14ac:dyDescent="0.25">
      <c r="A1180" s="107">
        <v>1176</v>
      </c>
      <c r="B1180" s="107" t="s">
        <v>3376</v>
      </c>
      <c r="C1180" s="107" t="s">
        <v>3377</v>
      </c>
      <c r="D1180" s="107">
        <v>15</v>
      </c>
      <c r="E1180" s="107" t="s">
        <v>2922</v>
      </c>
      <c r="F1180" s="108" t="s">
        <v>170</v>
      </c>
      <c r="G1180" s="108">
        <v>1</v>
      </c>
      <c r="H1180" s="108" t="s">
        <v>171</v>
      </c>
      <c r="I1180" s="108" t="s">
        <v>171</v>
      </c>
    </row>
    <row r="1181" spans="1:9" x14ac:dyDescent="0.25">
      <c r="A1181" s="107">
        <v>1177</v>
      </c>
      <c r="B1181" s="107" t="s">
        <v>3378</v>
      </c>
      <c r="C1181" s="107" t="s">
        <v>3379</v>
      </c>
      <c r="D1181" s="107">
        <v>15</v>
      </c>
      <c r="E1181" s="107" t="s">
        <v>2793</v>
      </c>
      <c r="F1181" s="108" t="s">
        <v>170</v>
      </c>
      <c r="G1181" s="108">
        <v>1</v>
      </c>
      <c r="H1181" s="108" t="s">
        <v>171</v>
      </c>
      <c r="I1181" s="108" t="s">
        <v>171</v>
      </c>
    </row>
    <row r="1182" spans="1:9" x14ac:dyDescent="0.25">
      <c r="A1182" s="107">
        <v>1178</v>
      </c>
      <c r="B1182" s="107" t="s">
        <v>3380</v>
      </c>
      <c r="C1182" s="107" t="s">
        <v>3381</v>
      </c>
      <c r="D1182" s="107">
        <v>15</v>
      </c>
      <c r="E1182" s="107" t="s">
        <v>3360</v>
      </c>
      <c r="F1182" s="108" t="s">
        <v>170</v>
      </c>
      <c r="G1182" s="108">
        <v>2</v>
      </c>
      <c r="H1182" s="108" t="s">
        <v>171</v>
      </c>
      <c r="I1182" s="108" t="s">
        <v>171</v>
      </c>
    </row>
    <row r="1183" spans="1:9" x14ac:dyDescent="0.25">
      <c r="A1183" s="107">
        <v>1179</v>
      </c>
      <c r="B1183" s="107" t="s">
        <v>3382</v>
      </c>
      <c r="C1183" s="107" t="s">
        <v>3383</v>
      </c>
      <c r="D1183" s="107">
        <v>15</v>
      </c>
      <c r="E1183" s="107" t="s">
        <v>2997</v>
      </c>
      <c r="F1183" s="108" t="s">
        <v>170</v>
      </c>
      <c r="G1183" s="108">
        <v>1</v>
      </c>
      <c r="H1183" s="108" t="s">
        <v>171</v>
      </c>
      <c r="I1183" s="108" t="s">
        <v>171</v>
      </c>
    </row>
    <row r="1184" spans="1:9" x14ac:dyDescent="0.25">
      <c r="A1184" s="107">
        <v>1180</v>
      </c>
      <c r="B1184" s="107" t="s">
        <v>3384</v>
      </c>
      <c r="C1184" s="107" t="s">
        <v>3385</v>
      </c>
      <c r="D1184" s="107">
        <v>0.09</v>
      </c>
      <c r="E1184" s="107" t="s">
        <v>2884</v>
      </c>
      <c r="F1184" s="108" t="s">
        <v>170</v>
      </c>
      <c r="G1184" s="108">
        <v>2</v>
      </c>
      <c r="H1184" s="108" t="s">
        <v>172</v>
      </c>
      <c r="I1184" s="108" t="s">
        <v>195</v>
      </c>
    </row>
    <row r="1185" spans="1:9" x14ac:dyDescent="0.25">
      <c r="A1185" s="107">
        <v>1181</v>
      </c>
      <c r="B1185" s="107" t="s">
        <v>3386</v>
      </c>
      <c r="C1185" s="107" t="s">
        <v>3387</v>
      </c>
      <c r="D1185" s="107">
        <v>5</v>
      </c>
      <c r="E1185" s="107" t="s">
        <v>2868</v>
      </c>
      <c r="F1185" s="108" t="s">
        <v>170</v>
      </c>
      <c r="G1185" s="108">
        <v>1</v>
      </c>
      <c r="H1185" s="108" t="s">
        <v>171</v>
      </c>
      <c r="I1185" s="108" t="s">
        <v>171</v>
      </c>
    </row>
    <row r="1186" spans="1:9" x14ac:dyDescent="0.25">
      <c r="A1186" s="107">
        <v>1182</v>
      </c>
      <c r="B1186" s="107" t="s">
        <v>3388</v>
      </c>
      <c r="C1186" s="107" t="s">
        <v>3389</v>
      </c>
      <c r="D1186" s="107">
        <v>15</v>
      </c>
      <c r="E1186" s="107" t="s">
        <v>3390</v>
      </c>
      <c r="F1186" s="108" t="s">
        <v>170</v>
      </c>
      <c r="G1186" s="108">
        <v>1</v>
      </c>
      <c r="H1186" s="108" t="s">
        <v>171</v>
      </c>
      <c r="I1186" s="108" t="s">
        <v>171</v>
      </c>
    </row>
    <row r="1187" spans="1:9" x14ac:dyDescent="0.25">
      <c r="A1187" s="107">
        <v>1183</v>
      </c>
      <c r="B1187" s="107" t="s">
        <v>3391</v>
      </c>
      <c r="C1187" s="107" t="s">
        <v>3392</v>
      </c>
      <c r="D1187" s="107">
        <v>4.5</v>
      </c>
      <c r="E1187" s="107" t="s">
        <v>3393</v>
      </c>
      <c r="F1187" s="108" t="s">
        <v>170</v>
      </c>
      <c r="G1187" s="108">
        <v>2</v>
      </c>
      <c r="H1187" s="108" t="s">
        <v>171</v>
      </c>
      <c r="I1187" s="108" t="s">
        <v>171</v>
      </c>
    </row>
    <row r="1188" spans="1:9" x14ac:dyDescent="0.25">
      <c r="A1188" s="107">
        <v>1184</v>
      </c>
      <c r="B1188" s="107" t="s">
        <v>3394</v>
      </c>
      <c r="C1188" s="107" t="s">
        <v>3395</v>
      </c>
      <c r="D1188" s="107">
        <v>15</v>
      </c>
      <c r="E1188" s="107" t="s">
        <v>2805</v>
      </c>
      <c r="F1188" s="108" t="s">
        <v>170</v>
      </c>
      <c r="G1188" s="108">
        <v>1</v>
      </c>
      <c r="H1188" s="108" t="s">
        <v>171</v>
      </c>
      <c r="I1188" s="108" t="s">
        <v>171</v>
      </c>
    </row>
    <row r="1189" spans="1:9" x14ac:dyDescent="0.25">
      <c r="A1189" s="107">
        <v>1185</v>
      </c>
      <c r="B1189" s="107" t="s">
        <v>3396</v>
      </c>
      <c r="C1189" s="107" t="s">
        <v>3397</v>
      </c>
      <c r="D1189" s="107">
        <v>8</v>
      </c>
      <c r="E1189" s="107" t="s">
        <v>2823</v>
      </c>
      <c r="F1189" s="108" t="s">
        <v>170</v>
      </c>
      <c r="G1189" s="108">
        <v>2</v>
      </c>
      <c r="H1189" s="108" t="s">
        <v>171</v>
      </c>
      <c r="I1189" s="108" t="s">
        <v>171</v>
      </c>
    </row>
    <row r="1190" spans="1:9" x14ac:dyDescent="0.25">
      <c r="A1190" s="107"/>
      <c r="B1190" s="107"/>
      <c r="C1190" s="107"/>
      <c r="D1190" s="107"/>
      <c r="E1190" s="107"/>
      <c r="F1190" s="108" t="s">
        <v>171</v>
      </c>
      <c r="G1190" s="108"/>
      <c r="H1190" s="108" t="s">
        <v>171</v>
      </c>
      <c r="I1190" s="108" t="s">
        <v>171</v>
      </c>
    </row>
    <row r="1191" spans="1:9" x14ac:dyDescent="0.25">
      <c r="A1191" s="107"/>
      <c r="B1191" s="107"/>
      <c r="C1191" s="107"/>
      <c r="D1191" s="107"/>
      <c r="E1191" s="107"/>
      <c r="F1191" s="108" t="s">
        <v>171</v>
      </c>
      <c r="G1191" s="108"/>
      <c r="H1191" s="108" t="s">
        <v>171</v>
      </c>
      <c r="I1191" s="108" t="s">
        <v>171</v>
      </c>
    </row>
    <row r="1192" spans="1:9" x14ac:dyDescent="0.25">
      <c r="A1192" s="107"/>
      <c r="B1192" s="107"/>
      <c r="C1192" s="107"/>
      <c r="D1192" s="107"/>
      <c r="E1192" s="107"/>
      <c r="F1192" s="108" t="s">
        <v>171</v>
      </c>
      <c r="G1192" s="108"/>
      <c r="H1192" s="108" t="s">
        <v>171</v>
      </c>
      <c r="I1192" s="108" t="s">
        <v>171</v>
      </c>
    </row>
    <row r="1193" spans="1:9" x14ac:dyDescent="0.25">
      <c r="A1193" s="107"/>
      <c r="B1193" s="107"/>
      <c r="C1193" s="107"/>
      <c r="D1193" s="107"/>
      <c r="E1193" s="107"/>
      <c r="F1193" s="108" t="s">
        <v>171</v>
      </c>
      <c r="G1193" s="108"/>
      <c r="H1193" s="108" t="s">
        <v>171</v>
      </c>
      <c r="I1193" s="108" t="s">
        <v>171</v>
      </c>
    </row>
    <row r="1194" spans="1:9" x14ac:dyDescent="0.25">
      <c r="A1194" s="107"/>
      <c r="B1194" s="107"/>
      <c r="C1194" s="107"/>
      <c r="D1194" s="107"/>
      <c r="E1194" s="107"/>
      <c r="F1194" s="108" t="s">
        <v>171</v>
      </c>
      <c r="G1194" s="108"/>
      <c r="H1194" s="108" t="s">
        <v>171</v>
      </c>
      <c r="I1194" s="108" t="s">
        <v>171</v>
      </c>
    </row>
    <row r="1195" spans="1:9" x14ac:dyDescent="0.25">
      <c r="A1195" s="107"/>
      <c r="B1195" s="107"/>
      <c r="C1195" s="107"/>
      <c r="D1195" s="107"/>
      <c r="E1195" s="107"/>
      <c r="F1195" s="108" t="s">
        <v>171</v>
      </c>
      <c r="G1195" s="108"/>
      <c r="H1195" s="108" t="s">
        <v>171</v>
      </c>
      <c r="I1195" s="108" t="s">
        <v>171</v>
      </c>
    </row>
    <row r="1196" spans="1:9" x14ac:dyDescent="0.25">
      <c r="A1196" s="107"/>
      <c r="B1196" s="107"/>
      <c r="C1196" s="107"/>
      <c r="D1196" s="107"/>
      <c r="E1196" s="107"/>
      <c r="F1196" s="108" t="s">
        <v>171</v>
      </c>
      <c r="G1196" s="108"/>
      <c r="H1196" s="108" t="s">
        <v>171</v>
      </c>
      <c r="I1196" s="108" t="s">
        <v>171</v>
      </c>
    </row>
    <row r="1197" spans="1:9" x14ac:dyDescent="0.25">
      <c r="A1197" s="107"/>
      <c r="B1197" s="107"/>
      <c r="C1197" s="107"/>
      <c r="D1197" s="107"/>
      <c r="E1197" s="107"/>
      <c r="F1197" s="108" t="s">
        <v>171</v>
      </c>
      <c r="G1197" s="108"/>
      <c r="H1197" s="108" t="s">
        <v>171</v>
      </c>
      <c r="I1197" s="108" t="s">
        <v>171</v>
      </c>
    </row>
    <row r="1198" spans="1:9" x14ac:dyDescent="0.25">
      <c r="A1198" s="107"/>
      <c r="B1198" s="107"/>
      <c r="C1198" s="107"/>
      <c r="D1198" s="107"/>
      <c r="E1198" s="107"/>
      <c r="F1198" s="108" t="s">
        <v>171</v>
      </c>
      <c r="G1198" s="108"/>
      <c r="H1198" s="108" t="s">
        <v>171</v>
      </c>
      <c r="I1198" s="108" t="s">
        <v>171</v>
      </c>
    </row>
    <row r="1199" spans="1:9" x14ac:dyDescent="0.25">
      <c r="A1199" s="107"/>
      <c r="B1199" s="107"/>
      <c r="C1199" s="107"/>
      <c r="D1199" s="107"/>
      <c r="E1199" s="107"/>
      <c r="F1199" s="108" t="s">
        <v>171</v>
      </c>
      <c r="G1199" s="108"/>
      <c r="H1199" s="108" t="s">
        <v>171</v>
      </c>
      <c r="I1199" s="108" t="s">
        <v>171</v>
      </c>
    </row>
    <row r="1200" spans="1:9" x14ac:dyDescent="0.25">
      <c r="A1200" s="107"/>
      <c r="B1200" s="107"/>
      <c r="C1200" s="107"/>
      <c r="D1200" s="107"/>
      <c r="E1200" s="107"/>
      <c r="F1200" s="108" t="s">
        <v>171</v>
      </c>
      <c r="G1200" s="108"/>
      <c r="H1200" s="108" t="s">
        <v>171</v>
      </c>
      <c r="I1200" s="108" t="s">
        <v>171</v>
      </c>
    </row>
    <row r="1201" spans="1:9" x14ac:dyDescent="0.25">
      <c r="A1201" s="107"/>
      <c r="B1201" s="107"/>
      <c r="C1201" s="107"/>
      <c r="D1201" s="107"/>
      <c r="E1201" s="107"/>
      <c r="F1201" s="108" t="s">
        <v>171</v>
      </c>
      <c r="G1201" s="108"/>
      <c r="H1201" s="108" t="s">
        <v>171</v>
      </c>
      <c r="I1201" s="108" t="s">
        <v>171</v>
      </c>
    </row>
    <row r="1202" spans="1:9" x14ac:dyDescent="0.25">
      <c r="A1202" s="107"/>
      <c r="B1202" s="107"/>
      <c r="C1202" s="107"/>
      <c r="D1202" s="107"/>
      <c r="E1202" s="107"/>
      <c r="F1202" s="108" t="s">
        <v>171</v>
      </c>
      <c r="G1202" s="108"/>
      <c r="H1202" s="108" t="s">
        <v>171</v>
      </c>
      <c r="I1202" s="108" t="s">
        <v>171</v>
      </c>
    </row>
    <row r="1203" spans="1:9" x14ac:dyDescent="0.25">
      <c r="A1203" s="107"/>
      <c r="B1203" s="107"/>
      <c r="C1203" s="107"/>
      <c r="D1203" s="107"/>
      <c r="E1203" s="107"/>
      <c r="F1203" s="108" t="s">
        <v>171</v>
      </c>
      <c r="G1203" s="108"/>
      <c r="H1203" s="108" t="s">
        <v>171</v>
      </c>
      <c r="I1203" s="108" t="s">
        <v>171</v>
      </c>
    </row>
    <row r="1204" spans="1:9" x14ac:dyDescent="0.25">
      <c r="A1204" s="107"/>
      <c r="B1204" s="107"/>
      <c r="C1204" s="107"/>
      <c r="D1204" s="107"/>
      <c r="E1204" s="107"/>
      <c r="F1204" s="108" t="s">
        <v>171</v>
      </c>
      <c r="G1204" s="108"/>
      <c r="H1204" s="108" t="s">
        <v>171</v>
      </c>
      <c r="I1204" s="108" t="s">
        <v>171</v>
      </c>
    </row>
    <row r="1205" spans="1:9" x14ac:dyDescent="0.25">
      <c r="A1205" s="107"/>
      <c r="B1205" s="107"/>
      <c r="C1205" s="107"/>
      <c r="D1205" s="107"/>
      <c r="E1205" s="107"/>
      <c r="F1205" s="108" t="s">
        <v>171</v>
      </c>
      <c r="G1205" s="108"/>
      <c r="H1205" s="108" t="s">
        <v>171</v>
      </c>
      <c r="I1205" s="108" t="s">
        <v>171</v>
      </c>
    </row>
    <row r="1206" spans="1:9" x14ac:dyDescent="0.25">
      <c r="A1206" s="107"/>
      <c r="B1206" s="107"/>
      <c r="C1206" s="107"/>
      <c r="D1206" s="107"/>
      <c r="E1206" s="107"/>
      <c r="F1206" s="108" t="s">
        <v>171</v>
      </c>
      <c r="G1206" s="108"/>
      <c r="H1206" s="108" t="s">
        <v>171</v>
      </c>
      <c r="I1206" s="108" t="s">
        <v>171</v>
      </c>
    </row>
    <row r="1207" spans="1:9" x14ac:dyDescent="0.25">
      <c r="A1207" s="107"/>
      <c r="B1207" s="107"/>
      <c r="C1207" s="107"/>
      <c r="D1207" s="107"/>
      <c r="E1207" s="107"/>
      <c r="F1207" s="108" t="s">
        <v>171</v>
      </c>
      <c r="G1207" s="108"/>
      <c r="H1207" s="108" t="s">
        <v>171</v>
      </c>
      <c r="I1207" s="108" t="s">
        <v>171</v>
      </c>
    </row>
    <row r="1208" spans="1:9" x14ac:dyDescent="0.25">
      <c r="A1208" s="107"/>
      <c r="B1208" s="107"/>
      <c r="C1208" s="107"/>
      <c r="D1208" s="107"/>
      <c r="E1208" s="107"/>
      <c r="F1208" s="108" t="s">
        <v>171</v>
      </c>
      <c r="G1208" s="108"/>
      <c r="H1208" s="108" t="s">
        <v>171</v>
      </c>
      <c r="I1208" s="108" t="s">
        <v>171</v>
      </c>
    </row>
    <row r="1209" spans="1:9" x14ac:dyDescent="0.25">
      <c r="A1209" s="107"/>
      <c r="B1209" s="107"/>
      <c r="C1209" s="107"/>
      <c r="D1209" s="107"/>
      <c r="E1209" s="107"/>
      <c r="F1209" s="108" t="s">
        <v>171</v>
      </c>
      <c r="G1209" s="108"/>
      <c r="H1209" s="108" t="s">
        <v>171</v>
      </c>
      <c r="I1209" s="108" t="s">
        <v>171</v>
      </c>
    </row>
    <row r="1210" spans="1:9" x14ac:dyDescent="0.25">
      <c r="A1210" s="107"/>
      <c r="B1210" s="107"/>
      <c r="C1210" s="107"/>
      <c r="D1210" s="107"/>
      <c r="E1210" s="107"/>
      <c r="F1210" s="108" t="s">
        <v>171</v>
      </c>
      <c r="G1210" s="108"/>
      <c r="H1210" s="108" t="s">
        <v>171</v>
      </c>
      <c r="I1210" s="108" t="s">
        <v>171</v>
      </c>
    </row>
    <row r="1211" spans="1:9" x14ac:dyDescent="0.25">
      <c r="A1211" s="107"/>
      <c r="B1211" s="107"/>
      <c r="C1211" s="107"/>
      <c r="D1211" s="107"/>
      <c r="E1211" s="107"/>
      <c r="F1211" s="108" t="s">
        <v>171</v>
      </c>
      <c r="G1211" s="108"/>
      <c r="H1211" s="108" t="s">
        <v>171</v>
      </c>
      <c r="I1211" s="108" t="s">
        <v>171</v>
      </c>
    </row>
    <row r="1212" spans="1:9" x14ac:dyDescent="0.25">
      <c r="A1212" s="107"/>
      <c r="B1212" s="107"/>
      <c r="C1212" s="107"/>
      <c r="D1212" s="107"/>
      <c r="E1212" s="107"/>
      <c r="F1212" s="108" t="s">
        <v>171</v>
      </c>
      <c r="G1212" s="108"/>
      <c r="H1212" s="108" t="s">
        <v>171</v>
      </c>
      <c r="I1212" s="108" t="s">
        <v>171</v>
      </c>
    </row>
    <row r="1213" spans="1:9" x14ac:dyDescent="0.25">
      <c r="A1213" s="107"/>
      <c r="B1213" s="107"/>
      <c r="C1213" s="107"/>
      <c r="D1213" s="107"/>
      <c r="E1213" s="107"/>
      <c r="F1213" s="108" t="s">
        <v>171</v>
      </c>
      <c r="G1213" s="108"/>
      <c r="H1213" s="108" t="s">
        <v>171</v>
      </c>
      <c r="I1213" s="108" t="s">
        <v>171</v>
      </c>
    </row>
    <row r="1214" spans="1:9" x14ac:dyDescent="0.25">
      <c r="A1214" s="107"/>
      <c r="B1214" s="107"/>
      <c r="C1214" s="107"/>
      <c r="D1214" s="107"/>
      <c r="E1214" s="107"/>
      <c r="F1214" s="108" t="s">
        <v>171</v>
      </c>
      <c r="G1214" s="108"/>
      <c r="H1214" s="108" t="s">
        <v>171</v>
      </c>
      <c r="I1214" s="108" t="s">
        <v>171</v>
      </c>
    </row>
    <row r="1215" spans="1:9" x14ac:dyDescent="0.25">
      <c r="A1215" s="107"/>
      <c r="B1215" s="107"/>
      <c r="C1215" s="107"/>
      <c r="D1215" s="107"/>
      <c r="E1215" s="107"/>
      <c r="F1215" s="108" t="s">
        <v>171</v>
      </c>
      <c r="G1215" s="108"/>
      <c r="H1215" s="108" t="s">
        <v>171</v>
      </c>
      <c r="I1215" s="108" t="s">
        <v>171</v>
      </c>
    </row>
    <row r="1216" spans="1:9" x14ac:dyDescent="0.25">
      <c r="A1216" s="107"/>
      <c r="B1216" s="107"/>
      <c r="C1216" s="107"/>
      <c r="D1216" s="107"/>
      <c r="E1216" s="107"/>
      <c r="F1216" s="108" t="s">
        <v>171</v>
      </c>
      <c r="G1216" s="108"/>
      <c r="H1216" s="108" t="s">
        <v>171</v>
      </c>
      <c r="I1216" s="108" t="s">
        <v>171</v>
      </c>
    </row>
    <row r="1217" spans="1:9" x14ac:dyDescent="0.25">
      <c r="A1217" s="107"/>
      <c r="B1217" s="107"/>
      <c r="C1217" s="107"/>
      <c r="D1217" s="107"/>
      <c r="E1217" s="107"/>
      <c r="F1217" s="108" t="s">
        <v>171</v>
      </c>
      <c r="G1217" s="108"/>
      <c r="H1217" s="108" t="s">
        <v>171</v>
      </c>
      <c r="I1217" s="108" t="s">
        <v>171</v>
      </c>
    </row>
    <row r="1218" spans="1:9" x14ac:dyDescent="0.25">
      <c r="A1218" s="107"/>
      <c r="B1218" s="107"/>
      <c r="C1218" s="107"/>
      <c r="D1218" s="107"/>
      <c r="E1218" s="107"/>
      <c r="F1218" s="108" t="s">
        <v>171</v>
      </c>
      <c r="G1218" s="108"/>
      <c r="H1218" s="108" t="s">
        <v>171</v>
      </c>
      <c r="I1218" s="108" t="s">
        <v>171</v>
      </c>
    </row>
    <row r="1219" spans="1:9" x14ac:dyDescent="0.25">
      <c r="A1219" s="107"/>
      <c r="B1219" s="107"/>
      <c r="C1219" s="107"/>
      <c r="D1219" s="107"/>
      <c r="E1219" s="107"/>
      <c r="F1219" s="108" t="s">
        <v>171</v>
      </c>
      <c r="G1219" s="108"/>
      <c r="H1219" s="108" t="s">
        <v>171</v>
      </c>
      <c r="I1219" s="108" t="s">
        <v>171</v>
      </c>
    </row>
    <row r="1220" spans="1:9" x14ac:dyDescent="0.25">
      <c r="A1220" s="107"/>
      <c r="B1220" s="107"/>
      <c r="C1220" s="107"/>
      <c r="D1220" s="107"/>
      <c r="E1220" s="107"/>
      <c r="F1220" s="108" t="s">
        <v>171</v>
      </c>
      <c r="G1220" s="108"/>
      <c r="H1220" s="108" t="s">
        <v>171</v>
      </c>
      <c r="I1220" s="108" t="s">
        <v>171</v>
      </c>
    </row>
    <row r="1221" spans="1:9" x14ac:dyDescent="0.25">
      <c r="A1221" s="107"/>
      <c r="B1221" s="107"/>
      <c r="C1221" s="107"/>
      <c r="D1221" s="107"/>
      <c r="E1221" s="107"/>
      <c r="F1221" s="108" t="s">
        <v>171</v>
      </c>
      <c r="G1221" s="108"/>
      <c r="H1221" s="108" t="s">
        <v>171</v>
      </c>
      <c r="I1221" s="108" t="s">
        <v>171</v>
      </c>
    </row>
    <row r="1222" spans="1:9" x14ac:dyDescent="0.25">
      <c r="A1222" s="107"/>
      <c r="B1222" s="107"/>
      <c r="C1222" s="107"/>
      <c r="D1222" s="107"/>
      <c r="E1222" s="107"/>
      <c r="F1222" s="108" t="s">
        <v>171</v>
      </c>
      <c r="G1222" s="108"/>
      <c r="H1222" s="108" t="s">
        <v>171</v>
      </c>
      <c r="I1222" s="108" t="s">
        <v>171</v>
      </c>
    </row>
    <row r="1223" spans="1:9" x14ac:dyDescent="0.25">
      <c r="A1223" s="107"/>
      <c r="B1223" s="107"/>
      <c r="C1223" s="107"/>
      <c r="D1223" s="107"/>
      <c r="E1223" s="107"/>
      <c r="F1223" s="108" t="s">
        <v>171</v>
      </c>
      <c r="G1223" s="108"/>
      <c r="H1223" s="108" t="s">
        <v>171</v>
      </c>
      <c r="I1223" s="108" t="s">
        <v>171</v>
      </c>
    </row>
    <row r="1224" spans="1:9" x14ac:dyDescent="0.25">
      <c r="A1224" s="107"/>
      <c r="B1224" s="107"/>
      <c r="C1224" s="107"/>
      <c r="D1224" s="107"/>
      <c r="E1224" s="107"/>
      <c r="F1224" s="108" t="s">
        <v>171</v>
      </c>
      <c r="G1224" s="108"/>
      <c r="H1224" s="108" t="s">
        <v>171</v>
      </c>
      <c r="I1224" s="108" t="s">
        <v>171</v>
      </c>
    </row>
    <row r="1225" spans="1:9" x14ac:dyDescent="0.25">
      <c r="A1225" s="107"/>
      <c r="B1225" s="107"/>
      <c r="C1225" s="107"/>
      <c r="D1225" s="107"/>
      <c r="E1225" s="107"/>
      <c r="F1225" s="108" t="s">
        <v>171</v>
      </c>
      <c r="G1225" s="108"/>
      <c r="H1225" s="108" t="s">
        <v>171</v>
      </c>
      <c r="I1225" s="108" t="s">
        <v>171</v>
      </c>
    </row>
    <row r="1226" spans="1:9" x14ac:dyDescent="0.25">
      <c r="A1226" s="107"/>
      <c r="B1226" s="107"/>
      <c r="C1226" s="107"/>
      <c r="D1226" s="107"/>
      <c r="E1226" s="107"/>
      <c r="F1226" s="108" t="s">
        <v>171</v>
      </c>
      <c r="G1226" s="108"/>
      <c r="H1226" s="108" t="s">
        <v>171</v>
      </c>
      <c r="I1226" s="108" t="s">
        <v>171</v>
      </c>
    </row>
    <row r="1227" spans="1:9" x14ac:dyDescent="0.25">
      <c r="A1227" s="107"/>
      <c r="B1227" s="107"/>
      <c r="C1227" s="107"/>
      <c r="D1227" s="107"/>
      <c r="E1227" s="107"/>
      <c r="F1227" s="108" t="s">
        <v>171</v>
      </c>
      <c r="G1227" s="108"/>
      <c r="H1227" s="108" t="s">
        <v>171</v>
      </c>
      <c r="I1227" s="108" t="s">
        <v>171</v>
      </c>
    </row>
    <row r="1228" spans="1:9" x14ac:dyDescent="0.25">
      <c r="A1228" s="107"/>
      <c r="B1228" s="107"/>
      <c r="C1228" s="107"/>
      <c r="D1228" s="107"/>
      <c r="E1228" s="107"/>
      <c r="F1228" s="108" t="s">
        <v>171</v>
      </c>
      <c r="G1228" s="108"/>
      <c r="H1228" s="108" t="s">
        <v>171</v>
      </c>
      <c r="I1228" s="108" t="s">
        <v>171</v>
      </c>
    </row>
    <row r="1229" spans="1:9" x14ac:dyDescent="0.25">
      <c r="A1229" s="107"/>
      <c r="B1229" s="107"/>
      <c r="C1229" s="107"/>
      <c r="D1229" s="107"/>
      <c r="E1229" s="107"/>
      <c r="F1229" s="108" t="s">
        <v>171</v>
      </c>
      <c r="G1229" s="108"/>
      <c r="H1229" s="108" t="s">
        <v>171</v>
      </c>
      <c r="I1229" s="108" t="s">
        <v>171</v>
      </c>
    </row>
    <row r="1230" spans="1:9" x14ac:dyDescent="0.25">
      <c r="A1230" s="107"/>
      <c r="B1230" s="107"/>
      <c r="C1230" s="107"/>
      <c r="D1230" s="107"/>
      <c r="E1230" s="107"/>
      <c r="F1230" s="108" t="s">
        <v>171</v>
      </c>
      <c r="G1230" s="108"/>
      <c r="H1230" s="108" t="s">
        <v>171</v>
      </c>
      <c r="I1230" s="108" t="s">
        <v>171</v>
      </c>
    </row>
    <row r="1231" spans="1:9" x14ac:dyDescent="0.25">
      <c r="A1231" s="107"/>
      <c r="B1231" s="107"/>
      <c r="C1231" s="107"/>
      <c r="D1231" s="107"/>
      <c r="E1231" s="107"/>
      <c r="F1231" s="108" t="s">
        <v>171</v>
      </c>
      <c r="G1231" s="108"/>
      <c r="H1231" s="108" t="s">
        <v>171</v>
      </c>
      <c r="I1231" s="108" t="s">
        <v>171</v>
      </c>
    </row>
    <row r="1232" spans="1:9" x14ac:dyDescent="0.25">
      <c r="A1232" s="107"/>
      <c r="B1232" s="107"/>
      <c r="C1232" s="107"/>
      <c r="D1232" s="107"/>
      <c r="E1232" s="107"/>
      <c r="F1232" s="108" t="s">
        <v>171</v>
      </c>
      <c r="G1232" s="108"/>
      <c r="H1232" s="108" t="s">
        <v>171</v>
      </c>
      <c r="I1232" s="108" t="s">
        <v>171</v>
      </c>
    </row>
    <row r="1233" spans="1:9" x14ac:dyDescent="0.25">
      <c r="A1233" s="107"/>
      <c r="B1233" s="107"/>
      <c r="C1233" s="107"/>
      <c r="D1233" s="107"/>
      <c r="E1233" s="107"/>
      <c r="F1233" s="108" t="s">
        <v>171</v>
      </c>
      <c r="G1233" s="108"/>
      <c r="H1233" s="108" t="s">
        <v>171</v>
      </c>
      <c r="I1233" s="108" t="s">
        <v>171</v>
      </c>
    </row>
    <row r="1234" spans="1:9" x14ac:dyDescent="0.25">
      <c r="A1234" s="107"/>
      <c r="B1234" s="107"/>
      <c r="C1234" s="107"/>
      <c r="D1234" s="107"/>
      <c r="E1234" s="107"/>
      <c r="F1234" s="108" t="s">
        <v>171</v>
      </c>
      <c r="G1234" s="108"/>
      <c r="H1234" s="108" t="s">
        <v>171</v>
      </c>
      <c r="I1234" s="108" t="s">
        <v>171</v>
      </c>
    </row>
    <row r="1235" spans="1:9" x14ac:dyDescent="0.25">
      <c r="A1235" s="107"/>
      <c r="B1235" s="107"/>
      <c r="C1235" s="107"/>
      <c r="D1235" s="107"/>
      <c r="E1235" s="107"/>
      <c r="F1235" s="108" t="s">
        <v>171</v>
      </c>
      <c r="G1235" s="108"/>
      <c r="H1235" s="108" t="s">
        <v>171</v>
      </c>
      <c r="I1235" s="108" t="s">
        <v>171</v>
      </c>
    </row>
    <row r="1236" spans="1:9" x14ac:dyDescent="0.25">
      <c r="A1236" s="107"/>
      <c r="B1236" s="107"/>
      <c r="C1236" s="107"/>
      <c r="D1236" s="107"/>
      <c r="E1236" s="107"/>
      <c r="F1236" s="108" t="s">
        <v>171</v>
      </c>
      <c r="G1236" s="108"/>
      <c r="H1236" s="108" t="s">
        <v>171</v>
      </c>
      <c r="I1236" s="108" t="s">
        <v>171</v>
      </c>
    </row>
    <row r="1237" spans="1:9" x14ac:dyDescent="0.25">
      <c r="A1237" s="107"/>
      <c r="B1237" s="107"/>
      <c r="C1237" s="107"/>
      <c r="D1237" s="107"/>
      <c r="E1237" s="107"/>
      <c r="F1237" s="108" t="s">
        <v>171</v>
      </c>
      <c r="G1237" s="108"/>
      <c r="H1237" s="108" t="s">
        <v>171</v>
      </c>
      <c r="I1237" s="108" t="s">
        <v>171</v>
      </c>
    </row>
    <row r="1238" spans="1:9" x14ac:dyDescent="0.25">
      <c r="A1238" s="107"/>
      <c r="B1238" s="107"/>
      <c r="C1238" s="107"/>
      <c r="D1238" s="107"/>
      <c r="E1238" s="107"/>
      <c r="F1238" s="108" t="s">
        <v>171</v>
      </c>
      <c r="G1238" s="108"/>
      <c r="H1238" s="108" t="s">
        <v>171</v>
      </c>
      <c r="I1238" s="108" t="s">
        <v>171</v>
      </c>
    </row>
    <row r="1239" spans="1:9" x14ac:dyDescent="0.25">
      <c r="A1239" s="107"/>
      <c r="B1239" s="107"/>
      <c r="C1239" s="107"/>
      <c r="D1239" s="107"/>
      <c r="E1239" s="107"/>
      <c r="F1239" s="108" t="s">
        <v>171</v>
      </c>
      <c r="G1239" s="108"/>
      <c r="H1239" s="108" t="s">
        <v>171</v>
      </c>
      <c r="I1239" s="108" t="s">
        <v>171</v>
      </c>
    </row>
    <row r="1240" spans="1:9" x14ac:dyDescent="0.25">
      <c r="A1240" s="107"/>
      <c r="B1240" s="107"/>
      <c r="C1240" s="107"/>
      <c r="D1240" s="107"/>
      <c r="E1240" s="107"/>
      <c r="F1240" s="108" t="s">
        <v>171</v>
      </c>
      <c r="G1240" s="108"/>
      <c r="H1240" s="108" t="s">
        <v>171</v>
      </c>
      <c r="I1240" s="108" t="s">
        <v>171</v>
      </c>
    </row>
    <row r="1241" spans="1:9" x14ac:dyDescent="0.25">
      <c r="A1241" s="107"/>
      <c r="B1241" s="107"/>
      <c r="C1241" s="107"/>
      <c r="D1241" s="107"/>
      <c r="E1241" s="107"/>
      <c r="F1241" s="108" t="s">
        <v>171</v>
      </c>
      <c r="G1241" s="108"/>
      <c r="H1241" s="108" t="s">
        <v>171</v>
      </c>
      <c r="I1241" s="108" t="s">
        <v>171</v>
      </c>
    </row>
    <row r="1242" spans="1:9" x14ac:dyDescent="0.25">
      <c r="A1242" s="107"/>
      <c r="B1242" s="107"/>
      <c r="C1242" s="107"/>
      <c r="D1242" s="107"/>
      <c r="E1242" s="107"/>
      <c r="F1242" s="108" t="s">
        <v>171</v>
      </c>
      <c r="G1242" s="108"/>
      <c r="H1242" s="108" t="s">
        <v>171</v>
      </c>
      <c r="I1242" s="108" t="s">
        <v>171</v>
      </c>
    </row>
    <row r="1243" spans="1:9" x14ac:dyDescent="0.25">
      <c r="A1243" s="107"/>
      <c r="B1243" s="107"/>
      <c r="C1243" s="107"/>
      <c r="D1243" s="107"/>
      <c r="E1243" s="107"/>
      <c r="F1243" s="108" t="s">
        <v>171</v>
      </c>
      <c r="G1243" s="108"/>
      <c r="H1243" s="108" t="s">
        <v>171</v>
      </c>
      <c r="I1243" s="108" t="s">
        <v>171</v>
      </c>
    </row>
    <row r="1244" spans="1:9" x14ac:dyDescent="0.25">
      <c r="A1244" s="107"/>
      <c r="B1244" s="107"/>
      <c r="C1244" s="107"/>
      <c r="D1244" s="107"/>
      <c r="E1244" s="107"/>
      <c r="F1244" s="108" t="s">
        <v>171</v>
      </c>
      <c r="G1244" s="108"/>
      <c r="H1244" s="108" t="s">
        <v>171</v>
      </c>
      <c r="I1244" s="108" t="s">
        <v>171</v>
      </c>
    </row>
    <row r="1245" spans="1:9" x14ac:dyDescent="0.25">
      <c r="A1245" s="107"/>
      <c r="B1245" s="107"/>
      <c r="C1245" s="107"/>
      <c r="D1245" s="107"/>
      <c r="E1245" s="107"/>
      <c r="F1245" s="108" t="s">
        <v>171</v>
      </c>
      <c r="G1245" s="108"/>
      <c r="H1245" s="108" t="s">
        <v>171</v>
      </c>
      <c r="I1245" s="108" t="s">
        <v>171</v>
      </c>
    </row>
    <row r="1246" spans="1:9" x14ac:dyDescent="0.25">
      <c r="A1246" s="107"/>
      <c r="B1246" s="107"/>
      <c r="C1246" s="107"/>
      <c r="D1246" s="107"/>
      <c r="E1246" s="107"/>
      <c r="F1246" s="108" t="s">
        <v>171</v>
      </c>
      <c r="G1246" s="108"/>
      <c r="H1246" s="108" t="s">
        <v>171</v>
      </c>
      <c r="I1246" s="108" t="s">
        <v>171</v>
      </c>
    </row>
    <row r="1247" spans="1:9" x14ac:dyDescent="0.25">
      <c r="A1247" s="107"/>
      <c r="B1247" s="107"/>
      <c r="C1247" s="107"/>
      <c r="D1247" s="107"/>
      <c r="E1247" s="107"/>
      <c r="F1247" s="108" t="s">
        <v>171</v>
      </c>
      <c r="G1247" s="108"/>
      <c r="H1247" s="108" t="s">
        <v>171</v>
      </c>
      <c r="I1247" s="108" t="s">
        <v>171</v>
      </c>
    </row>
    <row r="1248" spans="1:9" x14ac:dyDescent="0.25">
      <c r="A1248" s="107"/>
      <c r="B1248" s="107"/>
      <c r="C1248" s="107"/>
      <c r="D1248" s="107"/>
      <c r="E1248" s="107"/>
      <c r="F1248" s="108" t="s">
        <v>171</v>
      </c>
      <c r="G1248" s="108"/>
      <c r="H1248" s="108" t="s">
        <v>171</v>
      </c>
      <c r="I1248" s="108" t="s">
        <v>171</v>
      </c>
    </row>
    <row r="1249" spans="1:9" x14ac:dyDescent="0.25">
      <c r="A1249" s="107"/>
      <c r="B1249" s="107"/>
      <c r="C1249" s="107"/>
      <c r="D1249" s="107"/>
      <c r="E1249" s="107"/>
      <c r="F1249" s="108" t="s">
        <v>171</v>
      </c>
      <c r="G1249" s="108"/>
      <c r="H1249" s="108" t="s">
        <v>171</v>
      </c>
      <c r="I1249" s="108" t="s">
        <v>171</v>
      </c>
    </row>
    <row r="1250" spans="1:9" x14ac:dyDescent="0.25">
      <c r="A1250" s="107"/>
      <c r="B1250" s="107"/>
      <c r="C1250" s="107"/>
      <c r="D1250" s="107"/>
      <c r="E1250" s="107"/>
      <c r="F1250" s="108" t="s">
        <v>171</v>
      </c>
      <c r="G1250" s="108"/>
      <c r="H1250" s="108" t="s">
        <v>171</v>
      </c>
      <c r="I1250" s="108" t="s">
        <v>171</v>
      </c>
    </row>
    <row r="1251" spans="1:9" x14ac:dyDescent="0.25">
      <c r="A1251" s="107"/>
      <c r="B1251" s="107"/>
      <c r="C1251" s="107"/>
      <c r="D1251" s="107"/>
      <c r="E1251" s="107"/>
      <c r="F1251" s="108" t="s">
        <v>171</v>
      </c>
      <c r="G1251" s="108"/>
      <c r="H1251" s="108" t="s">
        <v>171</v>
      </c>
      <c r="I1251" s="108" t="s">
        <v>171</v>
      </c>
    </row>
    <row r="1252" spans="1:9" x14ac:dyDescent="0.25">
      <c r="A1252" s="107"/>
      <c r="B1252" s="107"/>
      <c r="C1252" s="107"/>
      <c r="D1252" s="107"/>
      <c r="E1252" s="107"/>
      <c r="F1252" s="108" t="s">
        <v>171</v>
      </c>
      <c r="G1252" s="108"/>
      <c r="H1252" s="108" t="s">
        <v>171</v>
      </c>
      <c r="I1252" s="108" t="s">
        <v>171</v>
      </c>
    </row>
    <row r="1253" spans="1:9" x14ac:dyDescent="0.25">
      <c r="A1253" s="107"/>
      <c r="B1253" s="107"/>
      <c r="C1253" s="107"/>
      <c r="D1253" s="107"/>
      <c r="E1253" s="107"/>
      <c r="F1253" s="108" t="s">
        <v>171</v>
      </c>
      <c r="G1253" s="108"/>
      <c r="H1253" s="108" t="s">
        <v>171</v>
      </c>
      <c r="I1253" s="108" t="s">
        <v>171</v>
      </c>
    </row>
    <row r="1254" spans="1:9" x14ac:dyDescent="0.25">
      <c r="A1254" s="107"/>
      <c r="B1254" s="107"/>
      <c r="C1254" s="107"/>
      <c r="D1254" s="107"/>
      <c r="E1254" s="107"/>
      <c r="F1254" s="108" t="s">
        <v>171</v>
      </c>
      <c r="G1254" s="108"/>
      <c r="H1254" s="108" t="s">
        <v>171</v>
      </c>
      <c r="I1254" s="108" t="s">
        <v>171</v>
      </c>
    </row>
    <row r="1255" spans="1:9" x14ac:dyDescent="0.25">
      <c r="A1255" s="107"/>
      <c r="B1255" s="107"/>
      <c r="C1255" s="107"/>
      <c r="D1255" s="107"/>
      <c r="E1255" s="107"/>
      <c r="F1255" s="108" t="s">
        <v>171</v>
      </c>
      <c r="G1255" s="108"/>
      <c r="H1255" s="108" t="s">
        <v>171</v>
      </c>
      <c r="I1255" s="108" t="s">
        <v>171</v>
      </c>
    </row>
    <row r="1256" spans="1:9" x14ac:dyDescent="0.25">
      <c r="A1256" s="107"/>
      <c r="B1256" s="107"/>
      <c r="C1256" s="107"/>
      <c r="D1256" s="107"/>
      <c r="E1256" s="107"/>
      <c r="F1256" s="108" t="s">
        <v>171</v>
      </c>
      <c r="G1256" s="108"/>
      <c r="H1256" s="108" t="s">
        <v>171</v>
      </c>
      <c r="I1256" s="108" t="s">
        <v>171</v>
      </c>
    </row>
    <row r="1257" spans="1:9" x14ac:dyDescent="0.25">
      <c r="A1257" s="107"/>
      <c r="B1257" s="107"/>
      <c r="C1257" s="107"/>
      <c r="D1257" s="107"/>
      <c r="E1257" s="107"/>
      <c r="F1257" s="108" t="s">
        <v>171</v>
      </c>
      <c r="G1257" s="108"/>
      <c r="H1257" s="108" t="s">
        <v>171</v>
      </c>
      <c r="I1257" s="108" t="s">
        <v>171</v>
      </c>
    </row>
    <row r="1258" spans="1:9" x14ac:dyDescent="0.25">
      <c r="A1258" s="107"/>
      <c r="B1258" s="107"/>
      <c r="C1258" s="107"/>
      <c r="D1258" s="107"/>
      <c r="E1258" s="107"/>
      <c r="F1258" s="108" t="s">
        <v>171</v>
      </c>
      <c r="G1258" s="108"/>
      <c r="H1258" s="108" t="s">
        <v>171</v>
      </c>
      <c r="I1258" s="108" t="s">
        <v>171</v>
      </c>
    </row>
    <row r="1259" spans="1:9" x14ac:dyDescent="0.25">
      <c r="A1259" s="107"/>
      <c r="B1259" s="107"/>
      <c r="C1259" s="107"/>
      <c r="D1259" s="107"/>
      <c r="E1259" s="107"/>
      <c r="F1259" s="108" t="s">
        <v>171</v>
      </c>
      <c r="G1259" s="108"/>
      <c r="H1259" s="108" t="s">
        <v>171</v>
      </c>
      <c r="I1259" s="108" t="s">
        <v>171</v>
      </c>
    </row>
    <row r="1260" spans="1:9" x14ac:dyDescent="0.25">
      <c r="A1260" s="107"/>
      <c r="B1260" s="107"/>
      <c r="C1260" s="107"/>
      <c r="D1260" s="107"/>
      <c r="E1260" s="107"/>
      <c r="F1260" s="108" t="s">
        <v>171</v>
      </c>
      <c r="G1260" s="108"/>
      <c r="H1260" s="108" t="s">
        <v>171</v>
      </c>
      <c r="I1260" s="108" t="s">
        <v>171</v>
      </c>
    </row>
    <row r="1261" spans="1:9" x14ac:dyDescent="0.25">
      <c r="A1261" s="107"/>
      <c r="B1261" s="107"/>
      <c r="C1261" s="107"/>
      <c r="D1261" s="107"/>
      <c r="E1261" s="107"/>
      <c r="F1261" s="108" t="s">
        <v>171</v>
      </c>
      <c r="G1261" s="108"/>
      <c r="H1261" s="108" t="s">
        <v>171</v>
      </c>
      <c r="I1261" s="108" t="s">
        <v>171</v>
      </c>
    </row>
    <row r="1262" spans="1:9" x14ac:dyDescent="0.25">
      <c r="A1262" s="107"/>
      <c r="B1262" s="107"/>
      <c r="C1262" s="107"/>
      <c r="D1262" s="107"/>
      <c r="E1262" s="107"/>
      <c r="F1262" s="108" t="s">
        <v>171</v>
      </c>
      <c r="G1262" s="108"/>
      <c r="H1262" s="108" t="s">
        <v>171</v>
      </c>
      <c r="I1262" s="108" t="s">
        <v>171</v>
      </c>
    </row>
    <row r="1263" spans="1:9" x14ac:dyDescent="0.25">
      <c r="A1263" s="107"/>
      <c r="B1263" s="107"/>
      <c r="C1263" s="107"/>
      <c r="D1263" s="107"/>
      <c r="E1263" s="107"/>
      <c r="F1263" s="108" t="s">
        <v>171</v>
      </c>
      <c r="G1263" s="108"/>
      <c r="H1263" s="108" t="s">
        <v>171</v>
      </c>
      <c r="I1263" s="108" t="s">
        <v>171</v>
      </c>
    </row>
    <row r="1264" spans="1:9" x14ac:dyDescent="0.25">
      <c r="A1264" s="107"/>
      <c r="B1264" s="107"/>
      <c r="C1264" s="107"/>
      <c r="D1264" s="107"/>
      <c r="E1264" s="107"/>
      <c r="F1264" s="108" t="s">
        <v>171</v>
      </c>
      <c r="G1264" s="108"/>
      <c r="H1264" s="108" t="s">
        <v>171</v>
      </c>
      <c r="I1264" s="108" t="s">
        <v>171</v>
      </c>
    </row>
    <row r="1265" spans="1:9" x14ac:dyDescent="0.25">
      <c r="A1265" s="107"/>
      <c r="B1265" s="107"/>
      <c r="C1265" s="107"/>
      <c r="D1265" s="107"/>
      <c r="E1265" s="107"/>
      <c r="F1265" s="108" t="s">
        <v>171</v>
      </c>
      <c r="G1265" s="108"/>
      <c r="H1265" s="108" t="s">
        <v>171</v>
      </c>
      <c r="I1265" s="108" t="s">
        <v>171</v>
      </c>
    </row>
    <row r="1266" spans="1:9" x14ac:dyDescent="0.25">
      <c r="A1266" s="107"/>
      <c r="B1266" s="107"/>
      <c r="C1266" s="107"/>
      <c r="D1266" s="107"/>
      <c r="E1266" s="107"/>
      <c r="F1266" s="108" t="s">
        <v>171</v>
      </c>
      <c r="G1266" s="108"/>
      <c r="H1266" s="108" t="s">
        <v>171</v>
      </c>
      <c r="I1266" s="108" t="s">
        <v>171</v>
      </c>
    </row>
    <row r="1267" spans="1:9" x14ac:dyDescent="0.25">
      <c r="A1267" s="107"/>
      <c r="B1267" s="107"/>
      <c r="C1267" s="107"/>
      <c r="D1267" s="107"/>
      <c r="E1267" s="107"/>
      <c r="F1267" s="108" t="s">
        <v>171</v>
      </c>
      <c r="G1267" s="108"/>
      <c r="H1267" s="108" t="s">
        <v>171</v>
      </c>
      <c r="I1267" s="108" t="s">
        <v>171</v>
      </c>
    </row>
    <row r="1268" spans="1:9" x14ac:dyDescent="0.25">
      <c r="A1268" s="107"/>
      <c r="B1268" s="107"/>
      <c r="C1268" s="107"/>
      <c r="D1268" s="107"/>
      <c r="E1268" s="107"/>
      <c r="F1268" s="108" t="s">
        <v>171</v>
      </c>
      <c r="G1268" s="108"/>
      <c r="H1268" s="108" t="s">
        <v>171</v>
      </c>
      <c r="I1268" s="108" t="s">
        <v>171</v>
      </c>
    </row>
    <row r="1269" spans="1:9" x14ac:dyDescent="0.25">
      <c r="A1269" s="107"/>
      <c r="B1269" s="107"/>
      <c r="C1269" s="107"/>
      <c r="D1269" s="107"/>
      <c r="E1269" s="107"/>
      <c r="F1269" s="108" t="s">
        <v>171</v>
      </c>
      <c r="G1269" s="108"/>
      <c r="H1269" s="108" t="s">
        <v>171</v>
      </c>
      <c r="I1269" s="108" t="s">
        <v>171</v>
      </c>
    </row>
    <row r="1270" spans="1:9" x14ac:dyDescent="0.25">
      <c r="A1270" s="107"/>
      <c r="B1270" s="107"/>
      <c r="C1270" s="107"/>
      <c r="D1270" s="107"/>
      <c r="E1270" s="107"/>
      <c r="F1270" s="108" t="s">
        <v>171</v>
      </c>
      <c r="G1270" s="108"/>
      <c r="H1270" s="108" t="s">
        <v>171</v>
      </c>
      <c r="I1270" s="108" t="s">
        <v>171</v>
      </c>
    </row>
    <row r="1271" spans="1:9" x14ac:dyDescent="0.25">
      <c r="A1271" s="107"/>
      <c r="B1271" s="107"/>
      <c r="C1271" s="107"/>
      <c r="D1271" s="107"/>
      <c r="E1271" s="107"/>
      <c r="F1271" s="108" t="s">
        <v>171</v>
      </c>
      <c r="G1271" s="108"/>
      <c r="H1271" s="108" t="s">
        <v>171</v>
      </c>
      <c r="I1271" s="108" t="s">
        <v>171</v>
      </c>
    </row>
    <row r="1272" spans="1:9" x14ac:dyDescent="0.25">
      <c r="A1272" s="107"/>
      <c r="B1272" s="107"/>
      <c r="C1272" s="107"/>
      <c r="D1272" s="107"/>
      <c r="E1272" s="107"/>
      <c r="F1272" s="108" t="s">
        <v>171</v>
      </c>
      <c r="G1272" s="108"/>
      <c r="H1272" s="108" t="s">
        <v>171</v>
      </c>
      <c r="I1272" s="108" t="s">
        <v>171</v>
      </c>
    </row>
    <row r="1273" spans="1:9" x14ac:dyDescent="0.25">
      <c r="A1273" s="107"/>
      <c r="B1273" s="107"/>
      <c r="C1273" s="107"/>
      <c r="D1273" s="107"/>
      <c r="E1273" s="107"/>
      <c r="F1273" s="108" t="s">
        <v>171</v>
      </c>
      <c r="G1273" s="108"/>
      <c r="H1273" s="108" t="s">
        <v>171</v>
      </c>
      <c r="I1273" s="108" t="s">
        <v>171</v>
      </c>
    </row>
    <row r="1274" spans="1:9" x14ac:dyDescent="0.25">
      <c r="A1274" s="107"/>
      <c r="B1274" s="107"/>
      <c r="C1274" s="107"/>
      <c r="D1274" s="107"/>
      <c r="E1274" s="107"/>
      <c r="F1274" s="108" t="s">
        <v>171</v>
      </c>
      <c r="G1274" s="108"/>
      <c r="H1274" s="108" t="s">
        <v>171</v>
      </c>
      <c r="I1274" s="108" t="s">
        <v>171</v>
      </c>
    </row>
    <row r="1275" spans="1:9" x14ac:dyDescent="0.25">
      <c r="A1275" s="107"/>
      <c r="B1275" s="107"/>
      <c r="C1275" s="107"/>
      <c r="D1275" s="107"/>
      <c r="E1275" s="107"/>
      <c r="F1275" s="108" t="s">
        <v>171</v>
      </c>
      <c r="G1275" s="108"/>
      <c r="H1275" s="108" t="s">
        <v>171</v>
      </c>
      <c r="I1275" s="108" t="s">
        <v>171</v>
      </c>
    </row>
    <row r="1276" spans="1:9" x14ac:dyDescent="0.25">
      <c r="A1276" s="107"/>
      <c r="B1276" s="107"/>
      <c r="C1276" s="107"/>
      <c r="D1276" s="107"/>
      <c r="E1276" s="107"/>
      <c r="F1276" s="108" t="s">
        <v>171</v>
      </c>
      <c r="G1276" s="108"/>
      <c r="H1276" s="108" t="s">
        <v>171</v>
      </c>
      <c r="I1276" s="108" t="s">
        <v>171</v>
      </c>
    </row>
    <row r="1277" spans="1:9" x14ac:dyDescent="0.25">
      <c r="A1277" s="107"/>
      <c r="B1277" s="107"/>
      <c r="C1277" s="107"/>
      <c r="D1277" s="107"/>
      <c r="E1277" s="107"/>
      <c r="F1277" s="108" t="s">
        <v>171</v>
      </c>
      <c r="G1277" s="108"/>
      <c r="H1277" s="108" t="s">
        <v>171</v>
      </c>
      <c r="I1277" s="108" t="s">
        <v>171</v>
      </c>
    </row>
    <row r="1278" spans="1:9" x14ac:dyDescent="0.25">
      <c r="A1278" s="107"/>
      <c r="B1278" s="107"/>
      <c r="C1278" s="107"/>
      <c r="D1278" s="107"/>
      <c r="E1278" s="107"/>
      <c r="F1278" s="108" t="s">
        <v>171</v>
      </c>
      <c r="G1278" s="108"/>
      <c r="H1278" s="108" t="s">
        <v>171</v>
      </c>
      <c r="I1278" s="108" t="s">
        <v>171</v>
      </c>
    </row>
    <row r="1279" spans="1:9" x14ac:dyDescent="0.25">
      <c r="A1279" s="107"/>
      <c r="B1279" s="107"/>
      <c r="C1279" s="107"/>
      <c r="D1279" s="107"/>
      <c r="E1279" s="107"/>
      <c r="F1279" s="108" t="s">
        <v>171</v>
      </c>
      <c r="G1279" s="108"/>
      <c r="H1279" s="108" t="s">
        <v>171</v>
      </c>
      <c r="I1279" s="108" t="s">
        <v>171</v>
      </c>
    </row>
    <row r="1280" spans="1:9" x14ac:dyDescent="0.25">
      <c r="A1280" s="107"/>
      <c r="B1280" s="107"/>
      <c r="C1280" s="107"/>
      <c r="D1280" s="107"/>
      <c r="E1280" s="107"/>
      <c r="F1280" s="108" t="s">
        <v>171</v>
      </c>
      <c r="G1280" s="108"/>
      <c r="H1280" s="108" t="s">
        <v>171</v>
      </c>
      <c r="I1280" s="108" t="s">
        <v>171</v>
      </c>
    </row>
    <row r="1281" spans="1:9" x14ac:dyDescent="0.25">
      <c r="A1281" s="107"/>
      <c r="B1281" s="107"/>
      <c r="C1281" s="107"/>
      <c r="D1281" s="107"/>
      <c r="E1281" s="107"/>
      <c r="F1281" s="108" t="s">
        <v>171</v>
      </c>
      <c r="G1281" s="108"/>
      <c r="H1281" s="108" t="s">
        <v>171</v>
      </c>
      <c r="I1281" s="108" t="s">
        <v>171</v>
      </c>
    </row>
    <row r="1282" spans="1:9" x14ac:dyDescent="0.25">
      <c r="A1282" s="107"/>
      <c r="B1282" s="107"/>
      <c r="C1282" s="107"/>
      <c r="D1282" s="107"/>
      <c r="E1282" s="107"/>
      <c r="F1282" s="108" t="s">
        <v>171</v>
      </c>
      <c r="G1282" s="108"/>
      <c r="H1282" s="108" t="s">
        <v>171</v>
      </c>
      <c r="I1282" s="108" t="s">
        <v>171</v>
      </c>
    </row>
    <row r="1283" spans="1:9" x14ac:dyDescent="0.25">
      <c r="A1283" s="107"/>
      <c r="B1283" s="107"/>
      <c r="C1283" s="107"/>
      <c r="D1283" s="107"/>
      <c r="E1283" s="107"/>
      <c r="F1283" s="108" t="s">
        <v>171</v>
      </c>
      <c r="G1283" s="108"/>
      <c r="H1283" s="108" t="s">
        <v>171</v>
      </c>
      <c r="I1283" s="108" t="s">
        <v>171</v>
      </c>
    </row>
    <row r="1284" spans="1:9" x14ac:dyDescent="0.25">
      <c r="A1284" s="107"/>
      <c r="B1284" s="107"/>
      <c r="C1284" s="107"/>
      <c r="D1284" s="107"/>
      <c r="E1284" s="107"/>
      <c r="F1284" s="108" t="s">
        <v>171</v>
      </c>
      <c r="G1284" s="108"/>
      <c r="H1284" s="108" t="s">
        <v>171</v>
      </c>
      <c r="I1284" s="108" t="s">
        <v>171</v>
      </c>
    </row>
    <row r="1285" spans="1:9" x14ac:dyDescent="0.25">
      <c r="A1285" s="107"/>
      <c r="B1285" s="107"/>
      <c r="C1285" s="107"/>
      <c r="D1285" s="107"/>
      <c r="E1285" s="107"/>
      <c r="F1285" s="108" t="s">
        <v>171</v>
      </c>
      <c r="G1285" s="108"/>
      <c r="H1285" s="108" t="s">
        <v>171</v>
      </c>
      <c r="I1285" s="108" t="s">
        <v>171</v>
      </c>
    </row>
    <row r="1286" spans="1:9" x14ac:dyDescent="0.25">
      <c r="A1286" s="107"/>
      <c r="B1286" s="107"/>
      <c r="C1286" s="107"/>
      <c r="D1286" s="107"/>
      <c r="E1286" s="107"/>
      <c r="F1286" s="108" t="s">
        <v>171</v>
      </c>
      <c r="G1286" s="108"/>
      <c r="H1286" s="108" t="s">
        <v>171</v>
      </c>
      <c r="I1286" s="108" t="s">
        <v>171</v>
      </c>
    </row>
    <row r="1287" spans="1:9" x14ac:dyDescent="0.25">
      <c r="A1287" s="107"/>
      <c r="B1287" s="107"/>
      <c r="C1287" s="107"/>
      <c r="D1287" s="107"/>
      <c r="E1287" s="107"/>
      <c r="F1287" s="108" t="s">
        <v>171</v>
      </c>
      <c r="G1287" s="108"/>
      <c r="H1287" s="108" t="s">
        <v>171</v>
      </c>
      <c r="I1287" s="108" t="s">
        <v>171</v>
      </c>
    </row>
    <row r="1288" spans="1:9" x14ac:dyDescent="0.25">
      <c r="A1288" s="107"/>
      <c r="B1288" s="107"/>
      <c r="C1288" s="107"/>
      <c r="D1288" s="107"/>
      <c r="E1288" s="107"/>
      <c r="F1288" s="108" t="s">
        <v>171</v>
      </c>
      <c r="G1288" s="108"/>
      <c r="H1288" s="108" t="s">
        <v>171</v>
      </c>
      <c r="I1288" s="108" t="s">
        <v>171</v>
      </c>
    </row>
    <row r="1289" spans="1:9" x14ac:dyDescent="0.25">
      <c r="A1289" s="107"/>
      <c r="B1289" s="107"/>
      <c r="C1289" s="107"/>
      <c r="D1289" s="107"/>
      <c r="E1289" s="107"/>
      <c r="F1289" s="108" t="s">
        <v>171</v>
      </c>
      <c r="G1289" s="108"/>
      <c r="H1289" s="108" t="s">
        <v>171</v>
      </c>
      <c r="I1289" s="108" t="s">
        <v>171</v>
      </c>
    </row>
    <row r="1290" spans="1:9" x14ac:dyDescent="0.25">
      <c r="A1290" s="107"/>
      <c r="B1290" s="107"/>
      <c r="C1290" s="107"/>
      <c r="D1290" s="107"/>
      <c r="E1290" s="107"/>
      <c r="F1290" s="108" t="s">
        <v>171</v>
      </c>
      <c r="G1290" s="108"/>
      <c r="H1290" s="108" t="s">
        <v>171</v>
      </c>
      <c r="I1290" s="108" t="s">
        <v>171</v>
      </c>
    </row>
    <row r="1291" spans="1:9" x14ac:dyDescent="0.25">
      <c r="A1291" s="107"/>
      <c r="B1291" s="107"/>
      <c r="C1291" s="107"/>
      <c r="D1291" s="107"/>
      <c r="E1291" s="107"/>
      <c r="F1291" s="108" t="s">
        <v>171</v>
      </c>
      <c r="G1291" s="108"/>
      <c r="H1291" s="108" t="s">
        <v>171</v>
      </c>
      <c r="I1291" s="108" t="s">
        <v>171</v>
      </c>
    </row>
    <row r="1292" spans="1:9" x14ac:dyDescent="0.25">
      <c r="A1292" s="107"/>
      <c r="B1292" s="107"/>
      <c r="C1292" s="107"/>
      <c r="D1292" s="107"/>
      <c r="E1292" s="107"/>
      <c r="F1292" s="108" t="s">
        <v>171</v>
      </c>
      <c r="G1292" s="108"/>
      <c r="H1292" s="108" t="s">
        <v>171</v>
      </c>
      <c r="I1292" s="108" t="s">
        <v>171</v>
      </c>
    </row>
    <row r="1293" spans="1:9" x14ac:dyDescent="0.25">
      <c r="A1293" s="107"/>
      <c r="B1293" s="107"/>
      <c r="C1293" s="107"/>
      <c r="D1293" s="107"/>
      <c r="E1293" s="107"/>
      <c r="F1293" s="108" t="s">
        <v>171</v>
      </c>
      <c r="G1293" s="108"/>
      <c r="H1293" s="108" t="s">
        <v>171</v>
      </c>
      <c r="I1293" s="108" t="s">
        <v>171</v>
      </c>
    </row>
    <row r="1294" spans="1:9" x14ac:dyDescent="0.25">
      <c r="A1294" s="107"/>
      <c r="B1294" s="107"/>
      <c r="C1294" s="107"/>
      <c r="D1294" s="107"/>
      <c r="E1294" s="107"/>
      <c r="F1294" s="108" t="s">
        <v>171</v>
      </c>
      <c r="G1294" s="108"/>
      <c r="H1294" s="108" t="s">
        <v>171</v>
      </c>
      <c r="I1294" s="108" t="s">
        <v>171</v>
      </c>
    </row>
    <row r="1295" spans="1:9" x14ac:dyDescent="0.25">
      <c r="A1295" s="107"/>
      <c r="B1295" s="107"/>
      <c r="C1295" s="107"/>
      <c r="D1295" s="107"/>
      <c r="E1295" s="107"/>
      <c r="F1295" s="108" t="s">
        <v>171</v>
      </c>
      <c r="G1295" s="108"/>
      <c r="H1295" s="108" t="s">
        <v>171</v>
      </c>
      <c r="I1295" s="108" t="s">
        <v>171</v>
      </c>
    </row>
    <row r="1296" spans="1:9" x14ac:dyDescent="0.25">
      <c r="A1296" s="107"/>
      <c r="B1296" s="107"/>
      <c r="C1296" s="107"/>
      <c r="D1296" s="107"/>
      <c r="E1296" s="107"/>
      <c r="F1296" s="108" t="s">
        <v>171</v>
      </c>
      <c r="G1296" s="108"/>
      <c r="H1296" s="108" t="s">
        <v>171</v>
      </c>
      <c r="I1296" s="108" t="s">
        <v>171</v>
      </c>
    </row>
    <row r="1297" spans="1:9" x14ac:dyDescent="0.25">
      <c r="A1297" s="107"/>
      <c r="B1297" s="107"/>
      <c r="C1297" s="107"/>
      <c r="D1297" s="107"/>
      <c r="E1297" s="107"/>
      <c r="F1297" s="108" t="s">
        <v>171</v>
      </c>
      <c r="G1297" s="108"/>
      <c r="H1297" s="108" t="s">
        <v>171</v>
      </c>
      <c r="I1297" s="108" t="s">
        <v>171</v>
      </c>
    </row>
    <row r="1298" spans="1:9" x14ac:dyDescent="0.25">
      <c r="A1298" s="107"/>
      <c r="B1298" s="107"/>
      <c r="C1298" s="107"/>
      <c r="D1298" s="107"/>
      <c r="E1298" s="107"/>
      <c r="F1298" s="108" t="s">
        <v>171</v>
      </c>
      <c r="G1298" s="108"/>
      <c r="H1298" s="108" t="s">
        <v>171</v>
      </c>
      <c r="I1298" s="108" t="s">
        <v>171</v>
      </c>
    </row>
    <row r="1299" spans="1:9" x14ac:dyDescent="0.25">
      <c r="A1299" s="107"/>
      <c r="B1299" s="107"/>
      <c r="C1299" s="107"/>
      <c r="D1299" s="107"/>
      <c r="E1299" s="107"/>
      <c r="F1299" s="108" t="s">
        <v>171</v>
      </c>
      <c r="G1299" s="108"/>
      <c r="H1299" s="108" t="s">
        <v>171</v>
      </c>
      <c r="I1299" s="108" t="s">
        <v>171</v>
      </c>
    </row>
    <row r="1300" spans="1:9" x14ac:dyDescent="0.25">
      <c r="A1300" s="107"/>
      <c r="B1300" s="107"/>
      <c r="C1300" s="107"/>
      <c r="D1300" s="107"/>
      <c r="E1300" s="107"/>
      <c r="F1300" s="108" t="s">
        <v>171</v>
      </c>
      <c r="G1300" s="108"/>
      <c r="H1300" s="108" t="s">
        <v>171</v>
      </c>
      <c r="I1300" s="108" t="s">
        <v>171</v>
      </c>
    </row>
    <row r="1301" spans="1:9" x14ac:dyDescent="0.25">
      <c r="A1301" s="107"/>
      <c r="B1301" s="107"/>
      <c r="C1301" s="107"/>
      <c r="D1301" s="107"/>
      <c r="E1301" s="107"/>
      <c r="F1301" s="108" t="s">
        <v>171</v>
      </c>
      <c r="G1301" s="108"/>
      <c r="H1301" s="108" t="s">
        <v>171</v>
      </c>
      <c r="I1301" s="108" t="s">
        <v>171</v>
      </c>
    </row>
    <row r="1302" spans="1:9" x14ac:dyDescent="0.25">
      <c r="A1302" s="107"/>
      <c r="B1302" s="107"/>
      <c r="C1302" s="107"/>
      <c r="D1302" s="107"/>
      <c r="E1302" s="107"/>
      <c r="F1302" s="108" t="s">
        <v>171</v>
      </c>
      <c r="G1302" s="108"/>
      <c r="H1302" s="108" t="s">
        <v>171</v>
      </c>
      <c r="I1302" s="108" t="s">
        <v>171</v>
      </c>
    </row>
    <row r="1303" spans="1:9" x14ac:dyDescent="0.25">
      <c r="A1303" s="107"/>
      <c r="B1303" s="107"/>
      <c r="C1303" s="107"/>
      <c r="D1303" s="107"/>
      <c r="E1303" s="107"/>
      <c r="F1303" s="108" t="s">
        <v>171</v>
      </c>
      <c r="G1303" s="108"/>
      <c r="H1303" s="108" t="s">
        <v>171</v>
      </c>
      <c r="I1303" s="108" t="s">
        <v>171</v>
      </c>
    </row>
    <row r="1304" spans="1:9" x14ac:dyDescent="0.25">
      <c r="A1304" s="107"/>
      <c r="B1304" s="107"/>
      <c r="C1304" s="107"/>
      <c r="D1304" s="107"/>
      <c r="E1304" s="107"/>
      <c r="F1304" s="108" t="s">
        <v>171</v>
      </c>
      <c r="G1304" s="108"/>
      <c r="H1304" s="108" t="s">
        <v>171</v>
      </c>
      <c r="I1304" s="108" t="s">
        <v>171</v>
      </c>
    </row>
    <row r="1305" spans="1:9" x14ac:dyDescent="0.25">
      <c r="A1305" s="107"/>
      <c r="B1305" s="107"/>
      <c r="C1305" s="107"/>
      <c r="D1305" s="107"/>
      <c r="E1305" s="107"/>
      <c r="F1305" s="108" t="s">
        <v>171</v>
      </c>
      <c r="G1305" s="108"/>
      <c r="H1305" s="108" t="s">
        <v>171</v>
      </c>
      <c r="I1305" s="108" t="s">
        <v>171</v>
      </c>
    </row>
    <row r="1306" spans="1:9" x14ac:dyDescent="0.25">
      <c r="A1306" s="107"/>
      <c r="B1306" s="107"/>
      <c r="C1306" s="107"/>
      <c r="D1306" s="107"/>
      <c r="E1306" s="107"/>
      <c r="F1306" s="108" t="s">
        <v>171</v>
      </c>
      <c r="G1306" s="108"/>
      <c r="H1306" s="108" t="s">
        <v>171</v>
      </c>
      <c r="I1306" s="108" t="s">
        <v>171</v>
      </c>
    </row>
    <row r="1307" spans="1:9" x14ac:dyDescent="0.25">
      <c r="A1307" s="107"/>
      <c r="B1307" s="107"/>
      <c r="C1307" s="107"/>
      <c r="D1307" s="107"/>
      <c r="E1307" s="107"/>
      <c r="F1307" s="108" t="s">
        <v>171</v>
      </c>
      <c r="G1307" s="108"/>
      <c r="H1307" s="108" t="s">
        <v>171</v>
      </c>
      <c r="I1307" s="108" t="s">
        <v>171</v>
      </c>
    </row>
    <row r="1308" spans="1:9" x14ac:dyDescent="0.25">
      <c r="A1308" s="107"/>
      <c r="B1308" s="107"/>
      <c r="C1308" s="107"/>
      <c r="D1308" s="107"/>
      <c r="E1308" s="107"/>
      <c r="F1308" s="108" t="s">
        <v>171</v>
      </c>
      <c r="G1308" s="108"/>
      <c r="H1308" s="108" t="s">
        <v>171</v>
      </c>
      <c r="I1308" s="108" t="s">
        <v>171</v>
      </c>
    </row>
    <row r="1309" spans="1:9" x14ac:dyDescent="0.25">
      <c r="A1309" s="107"/>
      <c r="B1309" s="107"/>
      <c r="C1309" s="107"/>
      <c r="D1309" s="107"/>
      <c r="E1309" s="107"/>
      <c r="F1309" s="108" t="s">
        <v>171</v>
      </c>
      <c r="G1309" s="108"/>
      <c r="H1309" s="108" t="s">
        <v>171</v>
      </c>
      <c r="I1309" s="108" t="s">
        <v>171</v>
      </c>
    </row>
    <row r="1310" spans="1:9" x14ac:dyDescent="0.25">
      <c r="A1310" s="107"/>
      <c r="B1310" s="107"/>
      <c r="C1310" s="107"/>
      <c r="D1310" s="107"/>
      <c r="E1310" s="107"/>
      <c r="F1310" s="108" t="s">
        <v>171</v>
      </c>
      <c r="G1310" s="108"/>
      <c r="H1310" s="108" t="s">
        <v>171</v>
      </c>
      <c r="I1310" s="108" t="s">
        <v>171</v>
      </c>
    </row>
    <row r="1311" spans="1:9" x14ac:dyDescent="0.25">
      <c r="A1311" s="107"/>
      <c r="B1311" s="107"/>
      <c r="C1311" s="107"/>
      <c r="D1311" s="107"/>
      <c r="E1311" s="107"/>
      <c r="F1311" s="108" t="s">
        <v>171</v>
      </c>
      <c r="G1311" s="108"/>
      <c r="H1311" s="108" t="s">
        <v>171</v>
      </c>
      <c r="I1311" s="108" t="s">
        <v>171</v>
      </c>
    </row>
    <row r="1312" spans="1:9" x14ac:dyDescent="0.25">
      <c r="A1312" s="107"/>
      <c r="B1312" s="107"/>
      <c r="C1312" s="107"/>
      <c r="D1312" s="107"/>
      <c r="E1312" s="107"/>
      <c r="F1312" s="108" t="s">
        <v>171</v>
      </c>
      <c r="G1312" s="108"/>
      <c r="H1312" s="108" t="s">
        <v>171</v>
      </c>
      <c r="I1312" s="108" t="s">
        <v>171</v>
      </c>
    </row>
    <row r="1313" spans="1:9" x14ac:dyDescent="0.25">
      <c r="A1313" s="107"/>
      <c r="B1313" s="107"/>
      <c r="C1313" s="107"/>
      <c r="D1313" s="107"/>
      <c r="E1313" s="107"/>
      <c r="F1313" s="108" t="s">
        <v>171</v>
      </c>
      <c r="G1313" s="108"/>
      <c r="H1313" s="108" t="s">
        <v>171</v>
      </c>
      <c r="I1313" s="108" t="s">
        <v>171</v>
      </c>
    </row>
    <row r="1314" spans="1:9" x14ac:dyDescent="0.25">
      <c r="A1314" s="107"/>
      <c r="B1314" s="107"/>
      <c r="C1314" s="107"/>
      <c r="D1314" s="107"/>
      <c r="E1314" s="107"/>
      <c r="F1314" s="108" t="s">
        <v>171</v>
      </c>
      <c r="G1314" s="108"/>
      <c r="H1314" s="108" t="s">
        <v>171</v>
      </c>
      <c r="I1314" s="108" t="s">
        <v>171</v>
      </c>
    </row>
    <row r="1315" spans="1:9" x14ac:dyDescent="0.25">
      <c r="A1315" s="107"/>
      <c r="B1315" s="107"/>
      <c r="C1315" s="107"/>
      <c r="D1315" s="107"/>
      <c r="E1315" s="107"/>
      <c r="F1315" s="108" t="s">
        <v>171</v>
      </c>
      <c r="G1315" s="108"/>
      <c r="H1315" s="108" t="s">
        <v>171</v>
      </c>
      <c r="I1315" s="108" t="s">
        <v>171</v>
      </c>
    </row>
    <row r="1316" spans="1:9" x14ac:dyDescent="0.25">
      <c r="A1316" s="107"/>
      <c r="B1316" s="107"/>
      <c r="C1316" s="107"/>
      <c r="D1316" s="107"/>
      <c r="E1316" s="107"/>
      <c r="F1316" s="108" t="s">
        <v>171</v>
      </c>
      <c r="G1316" s="108"/>
      <c r="H1316" s="108" t="s">
        <v>171</v>
      </c>
      <c r="I1316" s="108" t="s">
        <v>171</v>
      </c>
    </row>
    <row r="1317" spans="1:9" x14ac:dyDescent="0.25">
      <c r="A1317" s="107"/>
      <c r="B1317" s="107"/>
      <c r="C1317" s="107"/>
      <c r="D1317" s="107"/>
      <c r="E1317" s="107"/>
      <c r="F1317" s="108" t="s">
        <v>171</v>
      </c>
      <c r="G1317" s="108"/>
      <c r="H1317" s="108" t="s">
        <v>171</v>
      </c>
      <c r="I1317" s="108" t="s">
        <v>171</v>
      </c>
    </row>
    <row r="1318" spans="1:9" x14ac:dyDescent="0.25">
      <c r="A1318" s="107"/>
      <c r="B1318" s="107"/>
      <c r="C1318" s="107"/>
      <c r="D1318" s="107"/>
      <c r="E1318" s="107"/>
      <c r="F1318" s="108" t="s">
        <v>171</v>
      </c>
      <c r="G1318" s="108"/>
      <c r="H1318" s="108" t="s">
        <v>171</v>
      </c>
      <c r="I1318" s="108" t="s">
        <v>171</v>
      </c>
    </row>
    <row r="1319" spans="1:9" x14ac:dyDescent="0.25">
      <c r="A1319" s="107"/>
      <c r="B1319" s="107"/>
      <c r="C1319" s="107"/>
      <c r="D1319" s="107"/>
      <c r="E1319" s="107"/>
      <c r="F1319" s="108" t="s">
        <v>171</v>
      </c>
      <c r="G1319" s="108"/>
      <c r="H1319" s="108" t="s">
        <v>171</v>
      </c>
      <c r="I1319" s="108" t="s">
        <v>171</v>
      </c>
    </row>
    <row r="1320" spans="1:9" x14ac:dyDescent="0.25">
      <c r="A1320" s="107"/>
      <c r="B1320" s="107"/>
      <c r="C1320" s="107"/>
      <c r="D1320" s="107"/>
      <c r="E1320" s="107"/>
      <c r="F1320" s="108" t="s">
        <v>171</v>
      </c>
      <c r="G1320" s="108"/>
      <c r="H1320" s="108" t="s">
        <v>171</v>
      </c>
      <c r="I1320" s="108" t="s">
        <v>171</v>
      </c>
    </row>
    <row r="1321" spans="1:9" x14ac:dyDescent="0.25">
      <c r="A1321" s="107"/>
      <c r="B1321" s="107"/>
      <c r="C1321" s="107"/>
      <c r="D1321" s="107"/>
      <c r="E1321" s="107"/>
      <c r="F1321" s="108" t="s">
        <v>171</v>
      </c>
      <c r="G1321" s="108"/>
      <c r="H1321" s="108" t="s">
        <v>171</v>
      </c>
      <c r="I1321" s="108" t="s">
        <v>171</v>
      </c>
    </row>
    <row r="1322" spans="1:9" x14ac:dyDescent="0.25">
      <c r="A1322" s="107"/>
      <c r="B1322" s="107"/>
      <c r="C1322" s="107"/>
      <c r="D1322" s="107"/>
      <c r="E1322" s="107"/>
      <c r="F1322" s="108" t="s">
        <v>171</v>
      </c>
      <c r="G1322" s="108"/>
      <c r="H1322" s="108" t="s">
        <v>171</v>
      </c>
      <c r="I1322" s="108" t="s">
        <v>171</v>
      </c>
    </row>
    <row r="1323" spans="1:9" x14ac:dyDescent="0.25">
      <c r="A1323" s="107"/>
      <c r="B1323" s="107"/>
      <c r="C1323" s="107"/>
      <c r="D1323" s="107"/>
      <c r="E1323" s="107"/>
      <c r="F1323" s="108" t="s">
        <v>171</v>
      </c>
      <c r="G1323" s="108"/>
      <c r="H1323" s="108" t="s">
        <v>171</v>
      </c>
      <c r="I1323" s="108" t="s">
        <v>171</v>
      </c>
    </row>
    <row r="1324" spans="1:9" x14ac:dyDescent="0.25">
      <c r="A1324" s="107"/>
      <c r="B1324" s="107"/>
      <c r="C1324" s="107"/>
      <c r="D1324" s="107"/>
      <c r="E1324" s="107"/>
      <c r="F1324" s="108" t="s">
        <v>171</v>
      </c>
      <c r="G1324" s="108"/>
      <c r="H1324" s="108" t="s">
        <v>171</v>
      </c>
      <c r="I1324" s="108" t="s">
        <v>171</v>
      </c>
    </row>
    <row r="1325" spans="1:9" x14ac:dyDescent="0.25">
      <c r="A1325" s="107"/>
      <c r="B1325" s="107"/>
      <c r="C1325" s="107"/>
      <c r="D1325" s="107"/>
      <c r="E1325" s="107"/>
      <c r="F1325" s="108" t="s">
        <v>171</v>
      </c>
      <c r="G1325" s="108"/>
      <c r="H1325" s="108" t="s">
        <v>171</v>
      </c>
      <c r="I1325" s="108" t="s">
        <v>171</v>
      </c>
    </row>
    <row r="1326" spans="1:9" x14ac:dyDescent="0.25">
      <c r="A1326" s="107"/>
      <c r="B1326" s="107"/>
      <c r="C1326" s="107"/>
      <c r="D1326" s="107"/>
      <c r="E1326" s="107"/>
      <c r="F1326" s="108" t="s">
        <v>171</v>
      </c>
      <c r="G1326" s="108"/>
      <c r="H1326" s="108" t="s">
        <v>171</v>
      </c>
      <c r="I1326" s="108" t="s">
        <v>171</v>
      </c>
    </row>
    <row r="1327" spans="1:9" x14ac:dyDescent="0.25">
      <c r="A1327" s="107"/>
      <c r="B1327" s="107"/>
      <c r="C1327" s="107"/>
      <c r="D1327" s="107"/>
      <c r="E1327" s="107"/>
      <c r="F1327" s="108" t="s">
        <v>171</v>
      </c>
      <c r="G1327" s="108"/>
      <c r="H1327" s="108" t="s">
        <v>171</v>
      </c>
      <c r="I1327" s="108" t="s">
        <v>171</v>
      </c>
    </row>
    <row r="1328" spans="1:9" x14ac:dyDescent="0.25">
      <c r="A1328" s="107"/>
      <c r="B1328" s="107"/>
      <c r="C1328" s="107"/>
      <c r="D1328" s="107"/>
      <c r="E1328" s="107"/>
      <c r="F1328" s="108" t="s">
        <v>171</v>
      </c>
      <c r="G1328" s="108"/>
      <c r="H1328" s="108" t="s">
        <v>171</v>
      </c>
      <c r="I1328" s="108" t="s">
        <v>171</v>
      </c>
    </row>
    <row r="1329" spans="1:9" x14ac:dyDescent="0.25">
      <c r="A1329" s="107"/>
      <c r="B1329" s="107"/>
      <c r="C1329" s="107"/>
      <c r="D1329" s="107"/>
      <c r="E1329" s="107"/>
      <c r="F1329" s="108" t="s">
        <v>171</v>
      </c>
      <c r="G1329" s="108"/>
      <c r="H1329" s="108" t="s">
        <v>171</v>
      </c>
      <c r="I1329" s="108" t="s">
        <v>171</v>
      </c>
    </row>
    <row r="1330" spans="1:9" x14ac:dyDescent="0.25">
      <c r="A1330" s="107"/>
      <c r="B1330" s="107"/>
      <c r="C1330" s="107"/>
      <c r="D1330" s="107"/>
      <c r="E1330" s="107"/>
      <c r="F1330" s="108" t="s">
        <v>171</v>
      </c>
      <c r="G1330" s="108"/>
      <c r="H1330" s="108" t="s">
        <v>171</v>
      </c>
      <c r="I1330" s="108" t="s">
        <v>171</v>
      </c>
    </row>
    <row r="1331" spans="1:9" x14ac:dyDescent="0.25">
      <c r="A1331" s="107"/>
      <c r="B1331" s="107"/>
      <c r="C1331" s="107"/>
      <c r="D1331" s="107"/>
      <c r="E1331" s="107"/>
      <c r="F1331" s="108" t="s">
        <v>171</v>
      </c>
      <c r="G1331" s="108"/>
      <c r="H1331" s="108" t="s">
        <v>171</v>
      </c>
      <c r="I1331" s="108" t="s">
        <v>171</v>
      </c>
    </row>
    <row r="1332" spans="1:9" x14ac:dyDescent="0.25">
      <c r="A1332" s="107"/>
      <c r="B1332" s="107"/>
      <c r="C1332" s="107"/>
      <c r="D1332" s="107"/>
      <c r="E1332" s="107"/>
      <c r="F1332" s="108" t="s">
        <v>171</v>
      </c>
      <c r="G1332" s="108"/>
      <c r="H1332" s="108" t="s">
        <v>171</v>
      </c>
      <c r="I1332" s="108" t="s">
        <v>171</v>
      </c>
    </row>
    <row r="1333" spans="1:9" x14ac:dyDescent="0.25">
      <c r="A1333" s="107"/>
      <c r="B1333" s="107"/>
      <c r="C1333" s="107"/>
      <c r="D1333" s="107"/>
      <c r="E1333" s="107"/>
      <c r="F1333" s="108" t="s">
        <v>171</v>
      </c>
      <c r="G1333" s="108"/>
      <c r="H1333" s="108" t="s">
        <v>171</v>
      </c>
      <c r="I1333" s="108" t="s">
        <v>171</v>
      </c>
    </row>
    <row r="1334" spans="1:9" x14ac:dyDescent="0.25">
      <c r="A1334" s="107"/>
      <c r="B1334" s="107"/>
      <c r="C1334" s="107"/>
      <c r="D1334" s="107"/>
      <c r="E1334" s="107"/>
      <c r="F1334" s="108" t="s">
        <v>171</v>
      </c>
      <c r="G1334" s="108"/>
      <c r="H1334" s="108" t="s">
        <v>171</v>
      </c>
      <c r="I1334" s="108" t="s">
        <v>171</v>
      </c>
    </row>
    <row r="1335" spans="1:9" x14ac:dyDescent="0.25">
      <c r="A1335" s="107"/>
      <c r="B1335" s="107"/>
      <c r="C1335" s="107"/>
      <c r="D1335" s="107"/>
      <c r="E1335" s="107"/>
      <c r="F1335" s="108" t="s">
        <v>171</v>
      </c>
      <c r="G1335" s="108"/>
      <c r="H1335" s="108" t="s">
        <v>171</v>
      </c>
      <c r="I1335" s="108" t="s">
        <v>171</v>
      </c>
    </row>
    <row r="1336" spans="1:9" x14ac:dyDescent="0.25">
      <c r="A1336" s="107"/>
      <c r="B1336" s="107"/>
      <c r="C1336" s="107"/>
      <c r="D1336" s="107"/>
      <c r="E1336" s="107"/>
      <c r="F1336" s="108" t="s">
        <v>171</v>
      </c>
      <c r="G1336" s="108"/>
      <c r="H1336" s="108" t="s">
        <v>171</v>
      </c>
      <c r="I1336" s="108" t="s">
        <v>171</v>
      </c>
    </row>
    <row r="1337" spans="1:9" x14ac:dyDescent="0.25">
      <c r="A1337" s="107"/>
      <c r="B1337" s="107"/>
      <c r="C1337" s="107"/>
      <c r="D1337" s="107"/>
      <c r="E1337" s="107"/>
      <c r="F1337" s="108" t="s">
        <v>171</v>
      </c>
      <c r="G1337" s="108"/>
      <c r="H1337" s="108" t="s">
        <v>171</v>
      </c>
      <c r="I1337" s="108" t="s">
        <v>171</v>
      </c>
    </row>
    <row r="1338" spans="1:9" x14ac:dyDescent="0.25">
      <c r="A1338" s="107"/>
      <c r="B1338" s="107"/>
      <c r="C1338" s="107"/>
      <c r="D1338" s="107"/>
      <c r="E1338" s="107"/>
      <c r="F1338" s="108" t="s">
        <v>171</v>
      </c>
      <c r="G1338" s="108"/>
      <c r="H1338" s="108" t="s">
        <v>171</v>
      </c>
      <c r="I1338" s="108" t="s">
        <v>171</v>
      </c>
    </row>
    <row r="1339" spans="1:9" x14ac:dyDescent="0.25">
      <c r="A1339" s="107"/>
      <c r="B1339" s="107"/>
      <c r="C1339" s="107"/>
      <c r="D1339" s="107"/>
      <c r="E1339" s="107"/>
      <c r="F1339" s="108" t="s">
        <v>171</v>
      </c>
      <c r="G1339" s="108"/>
      <c r="H1339" s="108" t="s">
        <v>171</v>
      </c>
      <c r="I1339" s="108" t="s">
        <v>171</v>
      </c>
    </row>
    <row r="1340" spans="1:9" x14ac:dyDescent="0.25">
      <c r="A1340" s="107"/>
      <c r="B1340" s="107"/>
      <c r="C1340" s="107"/>
      <c r="D1340" s="107"/>
      <c r="E1340" s="107"/>
      <c r="F1340" s="108" t="s">
        <v>171</v>
      </c>
      <c r="G1340" s="108"/>
      <c r="H1340" s="108" t="s">
        <v>171</v>
      </c>
      <c r="I1340" s="108" t="s">
        <v>171</v>
      </c>
    </row>
    <row r="1341" spans="1:9" x14ac:dyDescent="0.25">
      <c r="A1341" s="107"/>
      <c r="B1341" s="107"/>
      <c r="C1341" s="107"/>
      <c r="D1341" s="107"/>
      <c r="E1341" s="107"/>
      <c r="F1341" s="108" t="s">
        <v>171</v>
      </c>
      <c r="G1341" s="108"/>
      <c r="H1341" s="108" t="s">
        <v>171</v>
      </c>
      <c r="I1341" s="108" t="s">
        <v>171</v>
      </c>
    </row>
    <row r="1342" spans="1:9" x14ac:dyDescent="0.25">
      <c r="A1342" s="107"/>
      <c r="B1342" s="107"/>
      <c r="C1342" s="107"/>
      <c r="D1342" s="107"/>
      <c r="E1342" s="107"/>
      <c r="F1342" s="108" t="s">
        <v>171</v>
      </c>
      <c r="G1342" s="108"/>
      <c r="H1342" s="108" t="s">
        <v>171</v>
      </c>
      <c r="I1342" s="108" t="s">
        <v>171</v>
      </c>
    </row>
    <row r="1343" spans="1:9" x14ac:dyDescent="0.25">
      <c r="A1343" s="107"/>
      <c r="B1343" s="107"/>
      <c r="C1343" s="107"/>
      <c r="D1343" s="107"/>
      <c r="E1343" s="107"/>
      <c r="F1343" s="108" t="s">
        <v>171</v>
      </c>
      <c r="G1343" s="108"/>
      <c r="H1343" s="108" t="s">
        <v>171</v>
      </c>
      <c r="I1343" s="108" t="s">
        <v>171</v>
      </c>
    </row>
    <row r="1344" spans="1:9" x14ac:dyDescent="0.25">
      <c r="A1344" s="107"/>
      <c r="B1344" s="107"/>
      <c r="C1344" s="107"/>
      <c r="D1344" s="107"/>
      <c r="E1344" s="107"/>
      <c r="F1344" s="108" t="s">
        <v>171</v>
      </c>
      <c r="G1344" s="108"/>
      <c r="H1344" s="108" t="s">
        <v>171</v>
      </c>
      <c r="I1344" s="108" t="s">
        <v>171</v>
      </c>
    </row>
    <row r="1345" spans="1:9" x14ac:dyDescent="0.25">
      <c r="A1345" s="107"/>
      <c r="B1345" s="107"/>
      <c r="C1345" s="107"/>
      <c r="D1345" s="107"/>
      <c r="E1345" s="107"/>
      <c r="F1345" s="108" t="s">
        <v>171</v>
      </c>
      <c r="G1345" s="108"/>
      <c r="H1345" s="108" t="s">
        <v>171</v>
      </c>
      <c r="I1345" s="108" t="s">
        <v>171</v>
      </c>
    </row>
    <row r="1346" spans="1:9" x14ac:dyDescent="0.25">
      <c r="A1346" s="107"/>
      <c r="B1346" s="107"/>
      <c r="C1346" s="107"/>
      <c r="D1346" s="107"/>
      <c r="E1346" s="107"/>
      <c r="F1346" s="108" t="s">
        <v>171</v>
      </c>
      <c r="G1346" s="108"/>
      <c r="H1346" s="108" t="s">
        <v>171</v>
      </c>
      <c r="I1346" s="108" t="s">
        <v>171</v>
      </c>
    </row>
    <row r="1347" spans="1:9" x14ac:dyDescent="0.25">
      <c r="A1347" s="107"/>
      <c r="B1347" s="107"/>
      <c r="C1347" s="107"/>
      <c r="D1347" s="107"/>
      <c r="E1347" s="107"/>
      <c r="F1347" s="108" t="s">
        <v>171</v>
      </c>
      <c r="G1347" s="108"/>
      <c r="H1347" s="108" t="s">
        <v>171</v>
      </c>
      <c r="I1347" s="108" t="s">
        <v>171</v>
      </c>
    </row>
    <row r="1348" spans="1:9" x14ac:dyDescent="0.25">
      <c r="A1348" s="107"/>
      <c r="B1348" s="107"/>
      <c r="C1348" s="107"/>
      <c r="D1348" s="107"/>
      <c r="E1348" s="107"/>
      <c r="F1348" s="108" t="s">
        <v>171</v>
      </c>
      <c r="G1348" s="108"/>
      <c r="H1348" s="108" t="s">
        <v>171</v>
      </c>
      <c r="I1348" s="108" t="s">
        <v>171</v>
      </c>
    </row>
    <row r="1349" spans="1:9" x14ac:dyDescent="0.25">
      <c r="A1349" s="107"/>
      <c r="B1349" s="107"/>
      <c r="C1349" s="107"/>
      <c r="D1349" s="107"/>
      <c r="E1349" s="107"/>
      <c r="F1349" s="108" t="s">
        <v>171</v>
      </c>
      <c r="G1349" s="108"/>
      <c r="H1349" s="108" t="s">
        <v>171</v>
      </c>
      <c r="I1349" s="108" t="s">
        <v>171</v>
      </c>
    </row>
    <row r="1350" spans="1:9" x14ac:dyDescent="0.25">
      <c r="A1350" s="107"/>
      <c r="B1350" s="107"/>
      <c r="C1350" s="107"/>
      <c r="D1350" s="107"/>
      <c r="E1350" s="107"/>
      <c r="F1350" s="108" t="s">
        <v>171</v>
      </c>
      <c r="G1350" s="108"/>
      <c r="H1350" s="108" t="s">
        <v>171</v>
      </c>
      <c r="I1350" s="108" t="s">
        <v>171</v>
      </c>
    </row>
    <row r="1351" spans="1:9" x14ac:dyDescent="0.25">
      <c r="A1351" s="107"/>
      <c r="B1351" s="107"/>
      <c r="C1351" s="107"/>
      <c r="D1351" s="107"/>
      <c r="E1351" s="107"/>
      <c r="F1351" s="108" t="s">
        <v>171</v>
      </c>
      <c r="G1351" s="108"/>
      <c r="H1351" s="108" t="s">
        <v>171</v>
      </c>
      <c r="I1351" s="108" t="s">
        <v>171</v>
      </c>
    </row>
    <row r="1352" spans="1:9" x14ac:dyDescent="0.25">
      <c r="A1352" s="107"/>
      <c r="B1352" s="107"/>
      <c r="C1352" s="107"/>
      <c r="D1352" s="107"/>
      <c r="E1352" s="107"/>
      <c r="F1352" s="108" t="s">
        <v>171</v>
      </c>
      <c r="G1352" s="108"/>
      <c r="H1352" s="108" t="s">
        <v>171</v>
      </c>
      <c r="I1352" s="108" t="s">
        <v>171</v>
      </c>
    </row>
    <row r="1353" spans="1:9" x14ac:dyDescent="0.25">
      <c r="A1353" s="107"/>
      <c r="B1353" s="107"/>
      <c r="C1353" s="107"/>
      <c r="D1353" s="107"/>
      <c r="E1353" s="107"/>
      <c r="F1353" s="108" t="s">
        <v>171</v>
      </c>
      <c r="G1353" s="108"/>
      <c r="H1353" s="108" t="s">
        <v>171</v>
      </c>
      <c r="I1353" s="108" t="s">
        <v>171</v>
      </c>
    </row>
    <row r="1354" spans="1:9" x14ac:dyDescent="0.25">
      <c r="A1354" s="107"/>
      <c r="B1354" s="107"/>
      <c r="C1354" s="107"/>
      <c r="D1354" s="107"/>
      <c r="E1354" s="107"/>
      <c r="F1354" s="108" t="s">
        <v>171</v>
      </c>
      <c r="G1354" s="108"/>
      <c r="H1354" s="108" t="s">
        <v>171</v>
      </c>
      <c r="I1354" s="108" t="s">
        <v>171</v>
      </c>
    </row>
    <row r="1355" spans="1:9" x14ac:dyDescent="0.25">
      <c r="A1355" s="107"/>
      <c r="B1355" s="107"/>
      <c r="C1355" s="107"/>
      <c r="D1355" s="107"/>
      <c r="E1355" s="107"/>
      <c r="F1355" s="108" t="s">
        <v>171</v>
      </c>
      <c r="G1355" s="108"/>
      <c r="H1355" s="108" t="s">
        <v>171</v>
      </c>
      <c r="I1355" s="108" t="s">
        <v>171</v>
      </c>
    </row>
    <row r="1356" spans="1:9" x14ac:dyDescent="0.25">
      <c r="A1356" s="107"/>
      <c r="B1356" s="107"/>
      <c r="C1356" s="107"/>
      <c r="D1356" s="107"/>
      <c r="E1356" s="107"/>
      <c r="F1356" s="108" t="s">
        <v>171</v>
      </c>
      <c r="G1356" s="108"/>
      <c r="H1356" s="108" t="s">
        <v>171</v>
      </c>
      <c r="I1356" s="108" t="s">
        <v>171</v>
      </c>
    </row>
    <row r="1357" spans="1:9" x14ac:dyDescent="0.25">
      <c r="A1357" s="107"/>
      <c r="B1357" s="107"/>
      <c r="C1357" s="107"/>
      <c r="D1357" s="107"/>
      <c r="E1357" s="107"/>
      <c r="F1357" s="108" t="s">
        <v>171</v>
      </c>
      <c r="G1357" s="108"/>
      <c r="H1357" s="108" t="s">
        <v>171</v>
      </c>
      <c r="I1357" s="108" t="s">
        <v>171</v>
      </c>
    </row>
    <row r="1358" spans="1:9" x14ac:dyDescent="0.25">
      <c r="A1358" s="107"/>
      <c r="B1358" s="107"/>
      <c r="C1358" s="107"/>
      <c r="D1358" s="107"/>
      <c r="E1358" s="107"/>
      <c r="F1358" s="108" t="s">
        <v>171</v>
      </c>
      <c r="G1358" s="108"/>
      <c r="H1358" s="108" t="s">
        <v>171</v>
      </c>
      <c r="I1358" s="108" t="s">
        <v>171</v>
      </c>
    </row>
    <row r="1359" spans="1:9" x14ac:dyDescent="0.25">
      <c r="A1359" s="107"/>
      <c r="B1359" s="107"/>
      <c r="C1359" s="107"/>
      <c r="D1359" s="107"/>
      <c r="E1359" s="107"/>
      <c r="F1359" s="108" t="s">
        <v>171</v>
      </c>
      <c r="G1359" s="108"/>
      <c r="H1359" s="108" t="s">
        <v>171</v>
      </c>
      <c r="I1359" s="108" t="s">
        <v>171</v>
      </c>
    </row>
    <row r="1360" spans="1:9" x14ac:dyDescent="0.25">
      <c r="A1360" s="107"/>
      <c r="B1360" s="107"/>
      <c r="C1360" s="107"/>
      <c r="D1360" s="107"/>
      <c r="E1360" s="107"/>
      <c r="F1360" s="108" t="s">
        <v>171</v>
      </c>
      <c r="G1360" s="108"/>
      <c r="H1360" s="108" t="s">
        <v>171</v>
      </c>
      <c r="I1360" s="108" t="s">
        <v>171</v>
      </c>
    </row>
    <row r="1361" spans="1:9" x14ac:dyDescent="0.25">
      <c r="A1361" s="107"/>
      <c r="B1361" s="107"/>
      <c r="C1361" s="107"/>
      <c r="D1361" s="107"/>
      <c r="E1361" s="107"/>
      <c r="F1361" s="108" t="s">
        <v>171</v>
      </c>
      <c r="G1361" s="108"/>
      <c r="H1361" s="108" t="s">
        <v>171</v>
      </c>
      <c r="I1361" s="108" t="s">
        <v>171</v>
      </c>
    </row>
    <row r="1362" spans="1:9" x14ac:dyDescent="0.25">
      <c r="A1362" s="107"/>
      <c r="B1362" s="107"/>
      <c r="C1362" s="107"/>
      <c r="D1362" s="107"/>
      <c r="E1362" s="107"/>
      <c r="F1362" s="108" t="s">
        <v>171</v>
      </c>
      <c r="G1362" s="108"/>
      <c r="H1362" s="108" t="s">
        <v>171</v>
      </c>
      <c r="I1362" s="108" t="s">
        <v>171</v>
      </c>
    </row>
    <row r="1363" spans="1:9" x14ac:dyDescent="0.25">
      <c r="A1363" s="107"/>
      <c r="B1363" s="107"/>
      <c r="C1363" s="107"/>
      <c r="D1363" s="107"/>
      <c r="E1363" s="107"/>
      <c r="F1363" s="108" t="s">
        <v>171</v>
      </c>
      <c r="G1363" s="108"/>
      <c r="H1363" s="108" t="s">
        <v>171</v>
      </c>
      <c r="I1363" s="108" t="s">
        <v>171</v>
      </c>
    </row>
    <row r="1364" spans="1:9" x14ac:dyDescent="0.25">
      <c r="A1364" s="107"/>
      <c r="B1364" s="107"/>
      <c r="C1364" s="107"/>
      <c r="D1364" s="107"/>
      <c r="E1364" s="107"/>
      <c r="F1364" s="108" t="s">
        <v>171</v>
      </c>
      <c r="G1364" s="108"/>
      <c r="H1364" s="108" t="s">
        <v>171</v>
      </c>
      <c r="I1364" s="108" t="s">
        <v>171</v>
      </c>
    </row>
    <row r="1365" spans="1:9" x14ac:dyDescent="0.25">
      <c r="A1365" s="107"/>
      <c r="B1365" s="107"/>
      <c r="C1365" s="107"/>
      <c r="D1365" s="107"/>
      <c r="E1365" s="107"/>
      <c r="F1365" s="108" t="s">
        <v>171</v>
      </c>
      <c r="G1365" s="108"/>
      <c r="H1365" s="108" t="s">
        <v>171</v>
      </c>
      <c r="I1365" s="108" t="s">
        <v>171</v>
      </c>
    </row>
    <row r="1366" spans="1:9" x14ac:dyDescent="0.25">
      <c r="A1366" s="107"/>
      <c r="B1366" s="107"/>
      <c r="C1366" s="107"/>
      <c r="D1366" s="107"/>
      <c r="E1366" s="107"/>
      <c r="F1366" s="108" t="s">
        <v>171</v>
      </c>
      <c r="G1366" s="108"/>
      <c r="H1366" s="108" t="s">
        <v>171</v>
      </c>
      <c r="I1366" s="108" t="s">
        <v>171</v>
      </c>
    </row>
    <row r="1367" spans="1:9" x14ac:dyDescent="0.25">
      <c r="A1367" s="107"/>
      <c r="B1367" s="107"/>
      <c r="C1367" s="107"/>
      <c r="D1367" s="107"/>
      <c r="E1367" s="107"/>
      <c r="F1367" s="108" t="s">
        <v>171</v>
      </c>
      <c r="G1367" s="108"/>
      <c r="H1367" s="108" t="s">
        <v>171</v>
      </c>
      <c r="I1367" s="108" t="s">
        <v>171</v>
      </c>
    </row>
    <row r="1368" spans="1:9" x14ac:dyDescent="0.25">
      <c r="A1368" s="107"/>
      <c r="B1368" s="107"/>
      <c r="C1368" s="107"/>
      <c r="D1368" s="107"/>
      <c r="E1368" s="107"/>
      <c r="F1368" s="108" t="s">
        <v>171</v>
      </c>
      <c r="G1368" s="108"/>
      <c r="H1368" s="108" t="s">
        <v>171</v>
      </c>
      <c r="I1368" s="108" t="s">
        <v>171</v>
      </c>
    </row>
    <row r="1369" spans="1:9" x14ac:dyDescent="0.25">
      <c r="A1369" s="107"/>
      <c r="B1369" s="107"/>
      <c r="C1369" s="107"/>
      <c r="D1369" s="107"/>
      <c r="E1369" s="107"/>
      <c r="F1369" s="108" t="s">
        <v>171</v>
      </c>
      <c r="G1369" s="108"/>
      <c r="H1369" s="108" t="s">
        <v>171</v>
      </c>
      <c r="I1369" s="108" t="s">
        <v>171</v>
      </c>
    </row>
    <row r="1370" spans="1:9" x14ac:dyDescent="0.25">
      <c r="A1370" s="107"/>
      <c r="B1370" s="107"/>
      <c r="C1370" s="107"/>
      <c r="D1370" s="107"/>
      <c r="E1370" s="107"/>
      <c r="F1370" s="108" t="s">
        <v>171</v>
      </c>
      <c r="G1370" s="108"/>
      <c r="H1370" s="108" t="s">
        <v>171</v>
      </c>
      <c r="I1370" s="108" t="s">
        <v>171</v>
      </c>
    </row>
    <row r="1371" spans="1:9" x14ac:dyDescent="0.25">
      <c r="A1371" s="107"/>
      <c r="B1371" s="107"/>
      <c r="C1371" s="107"/>
      <c r="D1371" s="107"/>
      <c r="E1371" s="107"/>
      <c r="F1371" s="108" t="s">
        <v>171</v>
      </c>
      <c r="G1371" s="108"/>
      <c r="H1371" s="108" t="s">
        <v>171</v>
      </c>
      <c r="I1371" s="108" t="s">
        <v>171</v>
      </c>
    </row>
    <row r="1372" spans="1:9" x14ac:dyDescent="0.25">
      <c r="A1372" s="107"/>
      <c r="B1372" s="107"/>
      <c r="C1372" s="107"/>
      <c r="D1372" s="107"/>
      <c r="E1372" s="107"/>
      <c r="F1372" s="108" t="s">
        <v>171</v>
      </c>
      <c r="G1372" s="108"/>
      <c r="H1372" s="108" t="s">
        <v>171</v>
      </c>
      <c r="I1372" s="108" t="s">
        <v>171</v>
      </c>
    </row>
    <row r="1373" spans="1:9" x14ac:dyDescent="0.25">
      <c r="A1373" s="107"/>
      <c r="B1373" s="107"/>
      <c r="C1373" s="107"/>
      <c r="D1373" s="107"/>
      <c r="E1373" s="107"/>
      <c r="F1373" s="108" t="s">
        <v>171</v>
      </c>
      <c r="G1373" s="108"/>
      <c r="H1373" s="108" t="s">
        <v>171</v>
      </c>
      <c r="I1373" s="108" t="s">
        <v>171</v>
      </c>
    </row>
    <row r="1374" spans="1:9" x14ac:dyDescent="0.25">
      <c r="A1374" s="107"/>
      <c r="B1374" s="107"/>
      <c r="C1374" s="107"/>
      <c r="D1374" s="107"/>
      <c r="E1374" s="107"/>
      <c r="F1374" s="108" t="s">
        <v>171</v>
      </c>
      <c r="G1374" s="108"/>
      <c r="H1374" s="108" t="s">
        <v>171</v>
      </c>
      <c r="I1374" s="108" t="s">
        <v>171</v>
      </c>
    </row>
    <row r="1375" spans="1:9" x14ac:dyDescent="0.25">
      <c r="A1375" s="107"/>
      <c r="B1375" s="107"/>
      <c r="C1375" s="107"/>
      <c r="D1375" s="107"/>
      <c r="E1375" s="107"/>
      <c r="F1375" s="108" t="s">
        <v>171</v>
      </c>
      <c r="G1375" s="108"/>
      <c r="H1375" s="108" t="s">
        <v>171</v>
      </c>
      <c r="I1375" s="108" t="s">
        <v>171</v>
      </c>
    </row>
    <row r="1376" spans="1:9" x14ac:dyDescent="0.25">
      <c r="A1376" s="107"/>
      <c r="B1376" s="107"/>
      <c r="C1376" s="107"/>
      <c r="D1376" s="107"/>
      <c r="E1376" s="107"/>
      <c r="F1376" s="108" t="s">
        <v>171</v>
      </c>
      <c r="G1376" s="108"/>
      <c r="H1376" s="108" t="s">
        <v>171</v>
      </c>
      <c r="I1376" s="108" t="s">
        <v>171</v>
      </c>
    </row>
    <row r="1377" spans="1:9" x14ac:dyDescent="0.25">
      <c r="A1377" s="107"/>
      <c r="B1377" s="107"/>
      <c r="C1377" s="107"/>
      <c r="D1377" s="107"/>
      <c r="E1377" s="107"/>
      <c r="F1377" s="108" t="s">
        <v>171</v>
      </c>
      <c r="G1377" s="108"/>
      <c r="H1377" s="108" t="s">
        <v>171</v>
      </c>
      <c r="I1377" s="108" t="s">
        <v>171</v>
      </c>
    </row>
    <row r="1378" spans="1:9" x14ac:dyDescent="0.25">
      <c r="A1378" s="107"/>
      <c r="B1378" s="107"/>
      <c r="C1378" s="107"/>
      <c r="D1378" s="107"/>
      <c r="E1378" s="107"/>
      <c r="F1378" s="108" t="s">
        <v>171</v>
      </c>
      <c r="G1378" s="108"/>
      <c r="H1378" s="108" t="s">
        <v>171</v>
      </c>
      <c r="I1378" s="108" t="s">
        <v>171</v>
      </c>
    </row>
    <row r="1379" spans="1:9" x14ac:dyDescent="0.25">
      <c r="A1379" s="107"/>
      <c r="B1379" s="107"/>
      <c r="C1379" s="107"/>
      <c r="D1379" s="107"/>
      <c r="E1379" s="107"/>
      <c r="F1379" s="108" t="s">
        <v>171</v>
      </c>
      <c r="G1379" s="108"/>
      <c r="H1379" s="108" t="s">
        <v>171</v>
      </c>
      <c r="I1379" s="108" t="s">
        <v>171</v>
      </c>
    </row>
    <row r="1380" spans="1:9" x14ac:dyDescent="0.25">
      <c r="A1380" s="107"/>
      <c r="B1380" s="107"/>
      <c r="C1380" s="107"/>
      <c r="D1380" s="107"/>
      <c r="E1380" s="107"/>
      <c r="F1380" s="108" t="s">
        <v>171</v>
      </c>
      <c r="G1380" s="108"/>
      <c r="H1380" s="108" t="s">
        <v>171</v>
      </c>
      <c r="I1380" s="108" t="s">
        <v>171</v>
      </c>
    </row>
    <row r="1381" spans="1:9" x14ac:dyDescent="0.25">
      <c r="A1381" s="107"/>
      <c r="B1381" s="107"/>
      <c r="C1381" s="107"/>
      <c r="D1381" s="107"/>
      <c r="E1381" s="107"/>
      <c r="F1381" s="108" t="s">
        <v>171</v>
      </c>
      <c r="G1381" s="108"/>
      <c r="H1381" s="108" t="s">
        <v>171</v>
      </c>
      <c r="I1381" s="108" t="s">
        <v>171</v>
      </c>
    </row>
    <row r="1382" spans="1:9" x14ac:dyDescent="0.25">
      <c r="A1382" s="107"/>
      <c r="B1382" s="107"/>
      <c r="C1382" s="107"/>
      <c r="D1382" s="107"/>
      <c r="E1382" s="107"/>
      <c r="F1382" s="108" t="s">
        <v>171</v>
      </c>
      <c r="G1382" s="108"/>
      <c r="H1382" s="108" t="s">
        <v>171</v>
      </c>
      <c r="I1382" s="108" t="s">
        <v>171</v>
      </c>
    </row>
    <row r="1383" spans="1:9" x14ac:dyDescent="0.25">
      <c r="A1383" s="107"/>
      <c r="B1383" s="107"/>
      <c r="C1383" s="107"/>
      <c r="D1383" s="107"/>
      <c r="E1383" s="107"/>
      <c r="F1383" s="108" t="s">
        <v>171</v>
      </c>
      <c r="G1383" s="108"/>
      <c r="H1383" s="108" t="s">
        <v>171</v>
      </c>
      <c r="I1383" s="108" t="s">
        <v>171</v>
      </c>
    </row>
    <row r="1384" spans="1:9" x14ac:dyDescent="0.25">
      <c r="A1384" s="107"/>
      <c r="B1384" s="107"/>
      <c r="C1384" s="107"/>
      <c r="D1384" s="107"/>
      <c r="E1384" s="107"/>
      <c r="F1384" s="108" t="s">
        <v>171</v>
      </c>
      <c r="G1384" s="108"/>
      <c r="H1384" s="108" t="s">
        <v>171</v>
      </c>
      <c r="I1384" s="108" t="s">
        <v>171</v>
      </c>
    </row>
    <row r="1385" spans="1:9" x14ac:dyDescent="0.25">
      <c r="A1385" s="107"/>
      <c r="B1385" s="107"/>
      <c r="C1385" s="107"/>
      <c r="D1385" s="107"/>
      <c r="E1385" s="107"/>
      <c r="F1385" s="108" t="s">
        <v>171</v>
      </c>
      <c r="G1385" s="108"/>
      <c r="H1385" s="108" t="s">
        <v>171</v>
      </c>
      <c r="I1385" s="108" t="s">
        <v>171</v>
      </c>
    </row>
    <row r="1386" spans="1:9" x14ac:dyDescent="0.25">
      <c r="A1386" s="107"/>
      <c r="B1386" s="107"/>
      <c r="C1386" s="107"/>
      <c r="D1386" s="107"/>
      <c r="E1386" s="107"/>
      <c r="F1386" s="108" t="s">
        <v>171</v>
      </c>
      <c r="G1386" s="108"/>
      <c r="H1386" s="108" t="s">
        <v>171</v>
      </c>
      <c r="I1386" s="108" t="s">
        <v>171</v>
      </c>
    </row>
    <row r="1387" spans="1:9" x14ac:dyDescent="0.25">
      <c r="A1387" s="107"/>
      <c r="B1387" s="107"/>
      <c r="C1387" s="107"/>
      <c r="D1387" s="107"/>
      <c r="E1387" s="107"/>
      <c r="F1387" s="108" t="s">
        <v>171</v>
      </c>
      <c r="G1387" s="108"/>
      <c r="H1387" s="108" t="s">
        <v>171</v>
      </c>
      <c r="I1387" s="108" t="s">
        <v>171</v>
      </c>
    </row>
    <row r="1388" spans="1:9" x14ac:dyDescent="0.25">
      <c r="A1388" s="107"/>
      <c r="B1388" s="107"/>
      <c r="C1388" s="107"/>
      <c r="D1388" s="107"/>
      <c r="E1388" s="107"/>
      <c r="F1388" s="108" t="s">
        <v>171</v>
      </c>
      <c r="G1388" s="108"/>
      <c r="H1388" s="108" t="s">
        <v>171</v>
      </c>
      <c r="I1388" s="108" t="s">
        <v>171</v>
      </c>
    </row>
    <row r="1389" spans="1:9" x14ac:dyDescent="0.25">
      <c r="A1389" s="107"/>
      <c r="B1389" s="107"/>
      <c r="C1389" s="107"/>
      <c r="D1389" s="107"/>
      <c r="E1389" s="107"/>
      <c r="F1389" s="108" t="s">
        <v>171</v>
      </c>
      <c r="G1389" s="108"/>
      <c r="H1389" s="108" t="s">
        <v>171</v>
      </c>
      <c r="I1389" s="108" t="s">
        <v>171</v>
      </c>
    </row>
    <row r="1390" spans="1:9" x14ac:dyDescent="0.25">
      <c r="A1390" s="107"/>
      <c r="B1390" s="107"/>
      <c r="C1390" s="107"/>
      <c r="D1390" s="107"/>
      <c r="E1390" s="107"/>
      <c r="F1390" s="108" t="s">
        <v>171</v>
      </c>
      <c r="G1390" s="108"/>
      <c r="H1390" s="108" t="s">
        <v>171</v>
      </c>
      <c r="I1390" s="108" t="s">
        <v>171</v>
      </c>
    </row>
    <row r="1391" spans="1:9" x14ac:dyDescent="0.25">
      <c r="A1391" s="107"/>
      <c r="B1391" s="107"/>
      <c r="C1391" s="107"/>
      <c r="D1391" s="107"/>
      <c r="E1391" s="107"/>
      <c r="F1391" s="108" t="s">
        <v>171</v>
      </c>
      <c r="G1391" s="108"/>
      <c r="H1391" s="108" t="s">
        <v>171</v>
      </c>
      <c r="I1391" s="108" t="s">
        <v>171</v>
      </c>
    </row>
    <row r="1392" spans="1:9" x14ac:dyDescent="0.25">
      <c r="A1392" s="107"/>
      <c r="B1392" s="107"/>
      <c r="C1392" s="107"/>
      <c r="D1392" s="107"/>
      <c r="E1392" s="107"/>
      <c r="F1392" s="108" t="s">
        <v>171</v>
      </c>
      <c r="G1392" s="108"/>
      <c r="H1392" s="108" t="s">
        <v>171</v>
      </c>
      <c r="I1392" s="108" t="s">
        <v>171</v>
      </c>
    </row>
    <row r="1393" spans="1:9" x14ac:dyDescent="0.25">
      <c r="A1393" s="107"/>
      <c r="B1393" s="107"/>
      <c r="C1393" s="107"/>
      <c r="D1393" s="107"/>
      <c r="E1393" s="107"/>
      <c r="F1393" s="108" t="s">
        <v>171</v>
      </c>
      <c r="G1393" s="108"/>
      <c r="H1393" s="108" t="s">
        <v>171</v>
      </c>
      <c r="I1393" s="108" t="s">
        <v>171</v>
      </c>
    </row>
    <row r="1394" spans="1:9" x14ac:dyDescent="0.25">
      <c r="A1394" s="107"/>
      <c r="B1394" s="107"/>
      <c r="C1394" s="107"/>
      <c r="D1394" s="107"/>
      <c r="E1394" s="107"/>
      <c r="F1394" s="108" t="s">
        <v>171</v>
      </c>
      <c r="G1394" s="108"/>
      <c r="H1394" s="108" t="s">
        <v>171</v>
      </c>
      <c r="I1394" s="108" t="s">
        <v>171</v>
      </c>
    </row>
    <row r="1395" spans="1:9" x14ac:dyDescent="0.25">
      <c r="A1395" s="107"/>
      <c r="B1395" s="107"/>
      <c r="C1395" s="107"/>
      <c r="D1395" s="107"/>
      <c r="E1395" s="107"/>
      <c r="F1395" s="108" t="s">
        <v>171</v>
      </c>
      <c r="G1395" s="108"/>
      <c r="H1395" s="108" t="s">
        <v>171</v>
      </c>
      <c r="I1395" s="108" t="s">
        <v>171</v>
      </c>
    </row>
    <row r="1396" spans="1:9" x14ac:dyDescent="0.25">
      <c r="A1396" s="107"/>
      <c r="B1396" s="107"/>
      <c r="C1396" s="107"/>
      <c r="D1396" s="107"/>
      <c r="E1396" s="107"/>
      <c r="F1396" s="108" t="s">
        <v>171</v>
      </c>
      <c r="G1396" s="108"/>
      <c r="H1396" s="108" t="s">
        <v>171</v>
      </c>
      <c r="I1396" s="108" t="s">
        <v>171</v>
      </c>
    </row>
    <row r="1397" spans="1:9" x14ac:dyDescent="0.25">
      <c r="A1397" s="107"/>
      <c r="B1397" s="107"/>
      <c r="C1397" s="107"/>
      <c r="D1397" s="107"/>
      <c r="E1397" s="107"/>
      <c r="F1397" s="108" t="s">
        <v>171</v>
      </c>
      <c r="G1397" s="108"/>
      <c r="H1397" s="108" t="s">
        <v>171</v>
      </c>
      <c r="I1397" s="108" t="s">
        <v>171</v>
      </c>
    </row>
    <row r="1398" spans="1:9" x14ac:dyDescent="0.25">
      <c r="A1398" s="107"/>
      <c r="B1398" s="107"/>
      <c r="C1398" s="107"/>
      <c r="D1398" s="107"/>
      <c r="E1398" s="107"/>
      <c r="F1398" s="108" t="s">
        <v>171</v>
      </c>
      <c r="G1398" s="108"/>
      <c r="H1398" s="108" t="s">
        <v>171</v>
      </c>
      <c r="I1398" s="108" t="s">
        <v>171</v>
      </c>
    </row>
    <row r="1399" spans="1:9" x14ac:dyDescent="0.25">
      <c r="A1399" s="107"/>
      <c r="B1399" s="107"/>
      <c r="C1399" s="107"/>
      <c r="D1399" s="107"/>
      <c r="E1399" s="107"/>
      <c r="F1399" s="108" t="s">
        <v>171</v>
      </c>
      <c r="G1399" s="108"/>
      <c r="H1399" s="108" t="s">
        <v>171</v>
      </c>
      <c r="I1399" s="108" t="s">
        <v>171</v>
      </c>
    </row>
    <row r="1400" spans="1:9" x14ac:dyDescent="0.25">
      <c r="A1400" s="107"/>
      <c r="B1400" s="107"/>
      <c r="C1400" s="107"/>
      <c r="D1400" s="107"/>
      <c r="E1400" s="107"/>
      <c r="F1400" s="108" t="s">
        <v>171</v>
      </c>
      <c r="G1400" s="108"/>
      <c r="H1400" s="108" t="s">
        <v>171</v>
      </c>
      <c r="I1400" s="108" t="s">
        <v>171</v>
      </c>
    </row>
    <row r="1401" spans="1:9" x14ac:dyDescent="0.25">
      <c r="A1401" s="107"/>
      <c r="B1401" s="107"/>
      <c r="C1401" s="107"/>
      <c r="D1401" s="107"/>
      <c r="E1401" s="107"/>
      <c r="F1401" s="108" t="s">
        <v>171</v>
      </c>
      <c r="G1401" s="108"/>
      <c r="H1401" s="108" t="s">
        <v>171</v>
      </c>
      <c r="I1401" s="108" t="s">
        <v>171</v>
      </c>
    </row>
    <row r="1402" spans="1:9" x14ac:dyDescent="0.25">
      <c r="A1402" s="107"/>
      <c r="B1402" s="107"/>
      <c r="C1402" s="107"/>
      <c r="D1402" s="107"/>
      <c r="E1402" s="107"/>
      <c r="F1402" s="108" t="s">
        <v>171</v>
      </c>
      <c r="G1402" s="108"/>
      <c r="H1402" s="108" t="s">
        <v>171</v>
      </c>
      <c r="I1402" s="108" t="s">
        <v>171</v>
      </c>
    </row>
    <row r="1403" spans="1:9" x14ac:dyDescent="0.25">
      <c r="A1403" s="107"/>
      <c r="B1403" s="107"/>
      <c r="C1403" s="107"/>
      <c r="D1403" s="107"/>
      <c r="E1403" s="107"/>
      <c r="F1403" s="108" t="s">
        <v>171</v>
      </c>
      <c r="G1403" s="108"/>
      <c r="H1403" s="108" t="s">
        <v>171</v>
      </c>
      <c r="I1403" s="108" t="s">
        <v>171</v>
      </c>
    </row>
    <row r="1404" spans="1:9" x14ac:dyDescent="0.25">
      <c r="A1404" s="107"/>
      <c r="B1404" s="107"/>
      <c r="C1404" s="107"/>
      <c r="D1404" s="107"/>
      <c r="E1404" s="107"/>
      <c r="F1404" s="108" t="s">
        <v>171</v>
      </c>
      <c r="G1404" s="108"/>
      <c r="H1404" s="108" t="s">
        <v>171</v>
      </c>
      <c r="I1404" s="108" t="s">
        <v>171</v>
      </c>
    </row>
    <row r="1405" spans="1:9" x14ac:dyDescent="0.25">
      <c r="A1405" s="107"/>
      <c r="B1405" s="107"/>
      <c r="C1405" s="107"/>
      <c r="D1405" s="107"/>
      <c r="E1405" s="107"/>
      <c r="F1405" s="108" t="s">
        <v>171</v>
      </c>
      <c r="G1405" s="108"/>
      <c r="H1405" s="108" t="s">
        <v>171</v>
      </c>
      <c r="I1405" s="108" t="s">
        <v>171</v>
      </c>
    </row>
    <row r="1406" spans="1:9" x14ac:dyDescent="0.25">
      <c r="A1406" s="107"/>
      <c r="B1406" s="107"/>
      <c r="C1406" s="107"/>
      <c r="D1406" s="107"/>
      <c r="E1406" s="107"/>
      <c r="F1406" s="108" t="s">
        <v>171</v>
      </c>
      <c r="G1406" s="108"/>
      <c r="H1406" s="108" t="s">
        <v>171</v>
      </c>
      <c r="I1406" s="108" t="s">
        <v>171</v>
      </c>
    </row>
    <row r="1407" spans="1:9" x14ac:dyDescent="0.25">
      <c r="A1407" s="107"/>
      <c r="B1407" s="107"/>
      <c r="C1407" s="107"/>
      <c r="D1407" s="107"/>
      <c r="E1407" s="107"/>
      <c r="F1407" s="108" t="s">
        <v>171</v>
      </c>
      <c r="G1407" s="108"/>
      <c r="H1407" s="108" t="s">
        <v>171</v>
      </c>
      <c r="I1407" s="108" t="s">
        <v>171</v>
      </c>
    </row>
    <row r="1408" spans="1:9" x14ac:dyDescent="0.25">
      <c r="A1408" s="107"/>
      <c r="B1408" s="107"/>
      <c r="C1408" s="107"/>
      <c r="D1408" s="107"/>
      <c r="E1408" s="107"/>
      <c r="F1408" s="108" t="s">
        <v>171</v>
      </c>
      <c r="G1408" s="108"/>
      <c r="H1408" s="108" t="s">
        <v>171</v>
      </c>
      <c r="I1408" s="108" t="s">
        <v>171</v>
      </c>
    </row>
    <row r="1409" spans="1:9" x14ac:dyDescent="0.25">
      <c r="A1409" s="107"/>
      <c r="B1409" s="107"/>
      <c r="C1409" s="107"/>
      <c r="D1409" s="107"/>
      <c r="E1409" s="107"/>
      <c r="F1409" s="108" t="s">
        <v>171</v>
      </c>
      <c r="G1409" s="108"/>
      <c r="H1409" s="108" t="s">
        <v>171</v>
      </c>
      <c r="I1409" s="108" t="s">
        <v>171</v>
      </c>
    </row>
    <row r="1410" spans="1:9" x14ac:dyDescent="0.25">
      <c r="A1410" s="107"/>
      <c r="B1410" s="107"/>
      <c r="C1410" s="107"/>
      <c r="D1410" s="107"/>
      <c r="E1410" s="107"/>
      <c r="F1410" s="108" t="s">
        <v>171</v>
      </c>
      <c r="G1410" s="108"/>
      <c r="H1410" s="108" t="s">
        <v>171</v>
      </c>
      <c r="I1410" s="108" t="s">
        <v>171</v>
      </c>
    </row>
    <row r="1411" spans="1:9" x14ac:dyDescent="0.25">
      <c r="A1411" s="107"/>
      <c r="B1411" s="107"/>
      <c r="C1411" s="107"/>
      <c r="D1411" s="107"/>
      <c r="E1411" s="107"/>
      <c r="F1411" s="108" t="s">
        <v>171</v>
      </c>
      <c r="G1411" s="108"/>
      <c r="H1411" s="108" t="s">
        <v>171</v>
      </c>
      <c r="I1411" s="108" t="s">
        <v>171</v>
      </c>
    </row>
    <row r="1412" spans="1:9" x14ac:dyDescent="0.25">
      <c r="A1412" s="107"/>
      <c r="B1412" s="107"/>
      <c r="C1412" s="107"/>
      <c r="D1412" s="107"/>
      <c r="E1412" s="107"/>
      <c r="F1412" s="108" t="s">
        <v>171</v>
      </c>
      <c r="G1412" s="108"/>
      <c r="H1412" s="108" t="s">
        <v>171</v>
      </c>
      <c r="I1412" s="108" t="s">
        <v>171</v>
      </c>
    </row>
    <row r="1413" spans="1:9" x14ac:dyDescent="0.25">
      <c r="A1413" s="107"/>
      <c r="B1413" s="107"/>
      <c r="C1413" s="107"/>
      <c r="D1413" s="107"/>
      <c r="E1413" s="107"/>
      <c r="F1413" s="108" t="s">
        <v>171</v>
      </c>
      <c r="G1413" s="108"/>
      <c r="H1413" s="108" t="s">
        <v>171</v>
      </c>
      <c r="I1413" s="108" t="s">
        <v>171</v>
      </c>
    </row>
    <row r="1414" spans="1:9" x14ac:dyDescent="0.25">
      <c r="A1414" s="107"/>
      <c r="B1414" s="107"/>
      <c r="C1414" s="107"/>
      <c r="D1414" s="107"/>
      <c r="E1414" s="107"/>
      <c r="F1414" s="108" t="s">
        <v>171</v>
      </c>
      <c r="G1414" s="108"/>
      <c r="H1414" s="108" t="s">
        <v>171</v>
      </c>
      <c r="I1414" s="108" t="s">
        <v>171</v>
      </c>
    </row>
    <row r="1415" spans="1:9" x14ac:dyDescent="0.25">
      <c r="A1415" s="107"/>
      <c r="B1415" s="107"/>
      <c r="C1415" s="107"/>
      <c r="D1415" s="107"/>
      <c r="E1415" s="107"/>
      <c r="F1415" s="108" t="s">
        <v>171</v>
      </c>
      <c r="G1415" s="108"/>
      <c r="H1415" s="108" t="s">
        <v>171</v>
      </c>
      <c r="I1415" s="108" t="s">
        <v>171</v>
      </c>
    </row>
    <row r="1416" spans="1:9" x14ac:dyDescent="0.25">
      <c r="A1416" s="107"/>
      <c r="B1416" s="107"/>
      <c r="C1416" s="107"/>
      <c r="D1416" s="107"/>
      <c r="E1416" s="107"/>
      <c r="F1416" s="108" t="s">
        <v>171</v>
      </c>
      <c r="G1416" s="108"/>
      <c r="H1416" s="108" t="s">
        <v>171</v>
      </c>
      <c r="I1416" s="108" t="s">
        <v>171</v>
      </c>
    </row>
    <row r="1417" spans="1:9" x14ac:dyDescent="0.25">
      <c r="A1417" s="107"/>
      <c r="B1417" s="107"/>
      <c r="C1417" s="107"/>
      <c r="D1417" s="107"/>
      <c r="E1417" s="107"/>
      <c r="F1417" s="108" t="s">
        <v>171</v>
      </c>
      <c r="G1417" s="108"/>
      <c r="H1417" s="108" t="s">
        <v>171</v>
      </c>
      <c r="I1417" s="108" t="s">
        <v>171</v>
      </c>
    </row>
    <row r="1418" spans="1:9" x14ac:dyDescent="0.25">
      <c r="A1418" s="107"/>
      <c r="B1418" s="107"/>
      <c r="C1418" s="107"/>
      <c r="D1418" s="107"/>
      <c r="E1418" s="107"/>
      <c r="F1418" s="108" t="s">
        <v>171</v>
      </c>
      <c r="G1418" s="108"/>
      <c r="H1418" s="108" t="s">
        <v>171</v>
      </c>
      <c r="I1418" s="108" t="s">
        <v>171</v>
      </c>
    </row>
    <row r="1419" spans="1:9" x14ac:dyDescent="0.25">
      <c r="A1419" s="107"/>
      <c r="B1419" s="107"/>
      <c r="C1419" s="107"/>
      <c r="D1419" s="107"/>
      <c r="E1419" s="107"/>
      <c r="F1419" s="108" t="s">
        <v>171</v>
      </c>
      <c r="G1419" s="108"/>
      <c r="H1419" s="108" t="s">
        <v>171</v>
      </c>
      <c r="I1419" s="108" t="s">
        <v>171</v>
      </c>
    </row>
    <row r="1420" spans="1:9" x14ac:dyDescent="0.25">
      <c r="A1420" s="107"/>
      <c r="B1420" s="107"/>
      <c r="C1420" s="107"/>
      <c r="D1420" s="107"/>
      <c r="E1420" s="107"/>
      <c r="F1420" s="108" t="s">
        <v>171</v>
      </c>
      <c r="G1420" s="108"/>
      <c r="H1420" s="108" t="s">
        <v>171</v>
      </c>
      <c r="I1420" s="108" t="s">
        <v>171</v>
      </c>
    </row>
    <row r="1421" spans="1:9" x14ac:dyDescent="0.25">
      <c r="A1421" s="107"/>
      <c r="B1421" s="107"/>
      <c r="C1421" s="107"/>
      <c r="D1421" s="107"/>
      <c r="E1421" s="107"/>
      <c r="F1421" s="108" t="s">
        <v>171</v>
      </c>
      <c r="G1421" s="108"/>
      <c r="H1421" s="108" t="s">
        <v>171</v>
      </c>
      <c r="I1421" s="108" t="s">
        <v>171</v>
      </c>
    </row>
    <row r="1422" spans="1:9" x14ac:dyDescent="0.25">
      <c r="A1422" s="107"/>
      <c r="B1422" s="107"/>
      <c r="C1422" s="107"/>
      <c r="D1422" s="107"/>
      <c r="E1422" s="107"/>
      <c r="F1422" s="108" t="s">
        <v>171</v>
      </c>
      <c r="G1422" s="108"/>
      <c r="H1422" s="108" t="s">
        <v>171</v>
      </c>
      <c r="I1422" s="108" t="s">
        <v>171</v>
      </c>
    </row>
    <row r="1423" spans="1:9" x14ac:dyDescent="0.25">
      <c r="A1423" s="107"/>
      <c r="B1423" s="107"/>
      <c r="C1423" s="107"/>
      <c r="D1423" s="107"/>
      <c r="E1423" s="107"/>
      <c r="F1423" s="108" t="s">
        <v>171</v>
      </c>
      <c r="G1423" s="108"/>
      <c r="H1423" s="108" t="s">
        <v>171</v>
      </c>
      <c r="I1423" s="108" t="s">
        <v>171</v>
      </c>
    </row>
    <row r="1424" spans="1:9" x14ac:dyDescent="0.25">
      <c r="A1424" s="107"/>
      <c r="B1424" s="107"/>
      <c r="C1424" s="107"/>
      <c r="D1424" s="107"/>
      <c r="E1424" s="107"/>
      <c r="F1424" s="108" t="s">
        <v>171</v>
      </c>
      <c r="G1424" s="108"/>
      <c r="H1424" s="108" t="s">
        <v>171</v>
      </c>
      <c r="I1424" s="108" t="s">
        <v>171</v>
      </c>
    </row>
    <row r="1425" spans="1:9" x14ac:dyDescent="0.25">
      <c r="A1425" s="107"/>
      <c r="B1425" s="107"/>
      <c r="C1425" s="107"/>
      <c r="D1425" s="107"/>
      <c r="E1425" s="107"/>
      <c r="F1425" s="108" t="s">
        <v>171</v>
      </c>
      <c r="G1425" s="108"/>
      <c r="H1425" s="108" t="s">
        <v>171</v>
      </c>
      <c r="I1425" s="108" t="s">
        <v>171</v>
      </c>
    </row>
    <row r="1426" spans="1:9" x14ac:dyDescent="0.25">
      <c r="A1426" s="107"/>
      <c r="B1426" s="107"/>
      <c r="C1426" s="107"/>
      <c r="D1426" s="107"/>
      <c r="E1426" s="107"/>
      <c r="F1426" s="108" t="s">
        <v>171</v>
      </c>
      <c r="G1426" s="108"/>
      <c r="H1426" s="108" t="s">
        <v>171</v>
      </c>
      <c r="I1426" s="108" t="s">
        <v>171</v>
      </c>
    </row>
    <row r="1427" spans="1:9" x14ac:dyDescent="0.25">
      <c r="A1427" s="107"/>
      <c r="B1427" s="107"/>
      <c r="C1427" s="107"/>
      <c r="D1427" s="107"/>
      <c r="E1427" s="107"/>
      <c r="F1427" s="108" t="s">
        <v>171</v>
      </c>
      <c r="G1427" s="108"/>
      <c r="H1427" s="108" t="s">
        <v>171</v>
      </c>
      <c r="I1427" s="108" t="s">
        <v>171</v>
      </c>
    </row>
    <row r="1428" spans="1:9" x14ac:dyDescent="0.25">
      <c r="A1428" s="107"/>
      <c r="B1428" s="107"/>
      <c r="C1428" s="107"/>
      <c r="D1428" s="107"/>
      <c r="E1428" s="107"/>
      <c r="F1428" s="108" t="s">
        <v>171</v>
      </c>
      <c r="G1428" s="108"/>
      <c r="H1428" s="108" t="s">
        <v>171</v>
      </c>
      <c r="I1428" s="108" t="s">
        <v>171</v>
      </c>
    </row>
    <row r="1429" spans="1:9" x14ac:dyDescent="0.25">
      <c r="A1429" s="107"/>
      <c r="B1429" s="107"/>
      <c r="C1429" s="107"/>
      <c r="D1429" s="107"/>
      <c r="E1429" s="107"/>
      <c r="F1429" s="108" t="s">
        <v>171</v>
      </c>
      <c r="G1429" s="108"/>
      <c r="H1429" s="108" t="s">
        <v>171</v>
      </c>
      <c r="I1429" s="108" t="s">
        <v>171</v>
      </c>
    </row>
    <row r="1430" spans="1:9" x14ac:dyDescent="0.25">
      <c r="A1430" s="107"/>
      <c r="B1430" s="107"/>
      <c r="C1430" s="107"/>
      <c r="D1430" s="107"/>
      <c r="E1430" s="107"/>
      <c r="F1430" s="108" t="s">
        <v>171</v>
      </c>
      <c r="G1430" s="108"/>
      <c r="H1430" s="108" t="s">
        <v>171</v>
      </c>
      <c r="I1430" s="108" t="s">
        <v>171</v>
      </c>
    </row>
    <row r="1431" spans="1:9" x14ac:dyDescent="0.25">
      <c r="A1431" s="107"/>
      <c r="B1431" s="107"/>
      <c r="C1431" s="107"/>
      <c r="D1431" s="107"/>
      <c r="E1431" s="107"/>
      <c r="F1431" s="108" t="s">
        <v>171</v>
      </c>
      <c r="G1431" s="108"/>
      <c r="H1431" s="108" t="s">
        <v>171</v>
      </c>
      <c r="I1431" s="108" t="s">
        <v>171</v>
      </c>
    </row>
    <row r="1432" spans="1:9" x14ac:dyDescent="0.25">
      <c r="A1432" s="107"/>
      <c r="B1432" s="107"/>
      <c r="C1432" s="107"/>
      <c r="D1432" s="107"/>
      <c r="E1432" s="107"/>
      <c r="F1432" s="108" t="s">
        <v>171</v>
      </c>
      <c r="G1432" s="108"/>
      <c r="H1432" s="108" t="s">
        <v>171</v>
      </c>
      <c r="I1432" s="108" t="s">
        <v>171</v>
      </c>
    </row>
    <row r="1433" spans="1:9" x14ac:dyDescent="0.25">
      <c r="A1433" s="107"/>
      <c r="B1433" s="107"/>
      <c r="C1433" s="107"/>
      <c r="D1433" s="107"/>
      <c r="E1433" s="107"/>
      <c r="F1433" s="108" t="s">
        <v>171</v>
      </c>
      <c r="G1433" s="108"/>
      <c r="H1433" s="108" t="s">
        <v>171</v>
      </c>
      <c r="I1433" s="108" t="s">
        <v>171</v>
      </c>
    </row>
    <row r="1434" spans="1:9" x14ac:dyDescent="0.25">
      <c r="A1434" s="107"/>
      <c r="B1434" s="107"/>
      <c r="C1434" s="107"/>
      <c r="D1434" s="107"/>
      <c r="E1434" s="107"/>
      <c r="F1434" s="108" t="s">
        <v>171</v>
      </c>
      <c r="G1434" s="108"/>
      <c r="H1434" s="108" t="s">
        <v>171</v>
      </c>
      <c r="I1434" s="108" t="s">
        <v>171</v>
      </c>
    </row>
    <row r="1435" spans="1:9" x14ac:dyDescent="0.25">
      <c r="A1435" s="107"/>
      <c r="B1435" s="107"/>
      <c r="C1435" s="107"/>
      <c r="D1435" s="107"/>
      <c r="E1435" s="107"/>
      <c r="F1435" s="108" t="s">
        <v>171</v>
      </c>
      <c r="G1435" s="108"/>
      <c r="H1435" s="108" t="s">
        <v>171</v>
      </c>
      <c r="I1435" s="108" t="s">
        <v>171</v>
      </c>
    </row>
    <row r="1436" spans="1:9" x14ac:dyDescent="0.25">
      <c r="A1436" s="107"/>
      <c r="B1436" s="107"/>
      <c r="C1436" s="107"/>
      <c r="D1436" s="107"/>
      <c r="E1436" s="107"/>
      <c r="F1436" s="108" t="s">
        <v>171</v>
      </c>
      <c r="G1436" s="108"/>
      <c r="H1436" s="108" t="s">
        <v>171</v>
      </c>
      <c r="I1436" s="108" t="s">
        <v>171</v>
      </c>
    </row>
    <row r="1437" spans="1:9" x14ac:dyDescent="0.25">
      <c r="A1437" s="107"/>
      <c r="B1437" s="107"/>
      <c r="C1437" s="107"/>
      <c r="D1437" s="107"/>
      <c r="E1437" s="107"/>
      <c r="F1437" s="108" t="s">
        <v>171</v>
      </c>
      <c r="G1437" s="108"/>
      <c r="H1437" s="108" t="s">
        <v>171</v>
      </c>
      <c r="I1437" s="108" t="s">
        <v>171</v>
      </c>
    </row>
    <row r="1438" spans="1:9" x14ac:dyDescent="0.25">
      <c r="A1438" s="107"/>
      <c r="B1438" s="107"/>
      <c r="C1438" s="107"/>
      <c r="D1438" s="107"/>
      <c r="E1438" s="107"/>
      <c r="F1438" s="108" t="s">
        <v>171</v>
      </c>
      <c r="G1438" s="108"/>
      <c r="H1438" s="108" t="s">
        <v>171</v>
      </c>
      <c r="I1438" s="108" t="s">
        <v>171</v>
      </c>
    </row>
    <row r="1439" spans="1:9" x14ac:dyDescent="0.25">
      <c r="A1439" s="107"/>
      <c r="B1439" s="107"/>
      <c r="C1439" s="107"/>
      <c r="D1439" s="107"/>
      <c r="E1439" s="107"/>
      <c r="F1439" s="108" t="s">
        <v>171</v>
      </c>
      <c r="G1439" s="108"/>
      <c r="H1439" s="108" t="s">
        <v>171</v>
      </c>
      <c r="I1439" s="108" t="s">
        <v>171</v>
      </c>
    </row>
    <row r="1440" spans="1:9" x14ac:dyDescent="0.25">
      <c r="A1440" s="107"/>
      <c r="B1440" s="107"/>
      <c r="C1440" s="107"/>
      <c r="D1440" s="107"/>
      <c r="E1440" s="107"/>
      <c r="F1440" s="108" t="s">
        <v>171</v>
      </c>
      <c r="G1440" s="108"/>
      <c r="H1440" s="108" t="s">
        <v>171</v>
      </c>
      <c r="I1440" s="108" t="s">
        <v>171</v>
      </c>
    </row>
    <row r="1441" spans="1:9" x14ac:dyDescent="0.25">
      <c r="A1441" s="107"/>
      <c r="B1441" s="107"/>
      <c r="C1441" s="107"/>
      <c r="D1441" s="107"/>
      <c r="E1441" s="107"/>
      <c r="F1441" s="108" t="s">
        <v>171</v>
      </c>
      <c r="G1441" s="108"/>
      <c r="H1441" s="108" t="s">
        <v>171</v>
      </c>
      <c r="I1441" s="108" t="s">
        <v>171</v>
      </c>
    </row>
    <row r="1442" spans="1:9" x14ac:dyDescent="0.25">
      <c r="A1442" s="107"/>
      <c r="B1442" s="107"/>
      <c r="C1442" s="107"/>
      <c r="D1442" s="107"/>
      <c r="E1442" s="107"/>
      <c r="F1442" s="108" t="s">
        <v>171</v>
      </c>
      <c r="G1442" s="108"/>
      <c r="H1442" s="108" t="s">
        <v>171</v>
      </c>
      <c r="I1442" s="108" t="s">
        <v>171</v>
      </c>
    </row>
    <row r="1443" spans="1:9" x14ac:dyDescent="0.25">
      <c r="A1443" s="107"/>
      <c r="B1443" s="107"/>
      <c r="C1443" s="107"/>
      <c r="D1443" s="107"/>
      <c r="E1443" s="107"/>
      <c r="F1443" s="108" t="s">
        <v>171</v>
      </c>
      <c r="G1443" s="108"/>
      <c r="H1443" s="108" t="s">
        <v>171</v>
      </c>
      <c r="I1443" s="108" t="s">
        <v>171</v>
      </c>
    </row>
    <row r="1444" spans="1:9" x14ac:dyDescent="0.25">
      <c r="A1444" s="107"/>
      <c r="B1444" s="107"/>
      <c r="C1444" s="107"/>
      <c r="D1444" s="107"/>
      <c r="E1444" s="107"/>
      <c r="F1444" s="108" t="s">
        <v>171</v>
      </c>
      <c r="G1444" s="108"/>
      <c r="H1444" s="108" t="s">
        <v>171</v>
      </c>
      <c r="I1444" s="108" t="s">
        <v>171</v>
      </c>
    </row>
    <row r="1445" spans="1:9" x14ac:dyDescent="0.25">
      <c r="A1445" s="107"/>
      <c r="B1445" s="107"/>
      <c r="C1445" s="107"/>
      <c r="D1445" s="107"/>
      <c r="E1445" s="107"/>
      <c r="F1445" s="108" t="s">
        <v>171</v>
      </c>
      <c r="G1445" s="108"/>
      <c r="H1445" s="108" t="s">
        <v>171</v>
      </c>
      <c r="I1445" s="108" t="s">
        <v>171</v>
      </c>
    </row>
    <row r="1446" spans="1:9" x14ac:dyDescent="0.25">
      <c r="A1446" s="107"/>
      <c r="B1446" s="107"/>
      <c r="C1446" s="107"/>
      <c r="D1446" s="107"/>
      <c r="E1446" s="107"/>
      <c r="F1446" s="108" t="s">
        <v>171</v>
      </c>
      <c r="G1446" s="108"/>
      <c r="H1446" s="108" t="s">
        <v>171</v>
      </c>
      <c r="I1446" s="108" t="s">
        <v>171</v>
      </c>
    </row>
    <row r="1447" spans="1:9" x14ac:dyDescent="0.25">
      <c r="A1447" s="107"/>
      <c r="B1447" s="107"/>
      <c r="C1447" s="107"/>
      <c r="D1447" s="107"/>
      <c r="E1447" s="107"/>
      <c r="F1447" s="108" t="s">
        <v>171</v>
      </c>
      <c r="G1447" s="108"/>
      <c r="H1447" s="108" t="s">
        <v>171</v>
      </c>
      <c r="I1447" s="108" t="s">
        <v>171</v>
      </c>
    </row>
    <row r="1448" spans="1:9" x14ac:dyDescent="0.25">
      <c r="A1448" s="107"/>
      <c r="B1448" s="107"/>
      <c r="C1448" s="107"/>
      <c r="D1448" s="107"/>
      <c r="E1448" s="107"/>
      <c r="F1448" s="108" t="s">
        <v>171</v>
      </c>
      <c r="G1448" s="108"/>
      <c r="H1448" s="108" t="s">
        <v>171</v>
      </c>
      <c r="I1448" s="108" t="s">
        <v>171</v>
      </c>
    </row>
    <row r="1449" spans="1:9" x14ac:dyDescent="0.25">
      <c r="A1449" s="107"/>
      <c r="B1449" s="107"/>
      <c r="C1449" s="107"/>
      <c r="D1449" s="107"/>
      <c r="E1449" s="107"/>
      <c r="F1449" s="108" t="s">
        <v>171</v>
      </c>
      <c r="G1449" s="108"/>
      <c r="H1449" s="108" t="s">
        <v>171</v>
      </c>
      <c r="I1449" s="108" t="s">
        <v>171</v>
      </c>
    </row>
    <row r="1450" spans="1:9" x14ac:dyDescent="0.25">
      <c r="A1450" s="107"/>
      <c r="B1450" s="107"/>
      <c r="C1450" s="107"/>
      <c r="D1450" s="107"/>
      <c r="E1450" s="107"/>
      <c r="F1450" s="108" t="s">
        <v>171</v>
      </c>
      <c r="G1450" s="108"/>
      <c r="H1450" s="108" t="s">
        <v>171</v>
      </c>
      <c r="I1450" s="108" t="s">
        <v>171</v>
      </c>
    </row>
    <row r="1451" spans="1:9" x14ac:dyDescent="0.25">
      <c r="A1451" s="107"/>
      <c r="B1451" s="107"/>
      <c r="C1451" s="107"/>
      <c r="D1451" s="107"/>
      <c r="E1451" s="107"/>
      <c r="F1451" s="108" t="s">
        <v>171</v>
      </c>
      <c r="G1451" s="108"/>
      <c r="H1451" s="108" t="s">
        <v>171</v>
      </c>
      <c r="I1451" s="108" t="s">
        <v>171</v>
      </c>
    </row>
    <row r="1452" spans="1:9" x14ac:dyDescent="0.25">
      <c r="A1452" s="107"/>
      <c r="B1452" s="107"/>
      <c r="C1452" s="107"/>
      <c r="D1452" s="107"/>
      <c r="E1452" s="107"/>
      <c r="F1452" s="108" t="s">
        <v>171</v>
      </c>
      <c r="G1452" s="108"/>
      <c r="H1452" s="108" t="s">
        <v>171</v>
      </c>
      <c r="I1452" s="108" t="s">
        <v>171</v>
      </c>
    </row>
    <row r="1453" spans="1:9" x14ac:dyDescent="0.25">
      <c r="A1453" s="107"/>
      <c r="B1453" s="107"/>
      <c r="C1453" s="107"/>
      <c r="D1453" s="107"/>
      <c r="E1453" s="107"/>
      <c r="F1453" s="108" t="s">
        <v>171</v>
      </c>
      <c r="G1453" s="108"/>
      <c r="H1453" s="108" t="s">
        <v>171</v>
      </c>
      <c r="I1453" s="108" t="s">
        <v>171</v>
      </c>
    </row>
    <row r="1454" spans="1:9" x14ac:dyDescent="0.25">
      <c r="A1454" s="107"/>
      <c r="B1454" s="107"/>
      <c r="C1454" s="107"/>
      <c r="D1454" s="107"/>
      <c r="E1454" s="107"/>
      <c r="F1454" s="108" t="s">
        <v>171</v>
      </c>
      <c r="G1454" s="108"/>
      <c r="H1454" s="108" t="s">
        <v>171</v>
      </c>
      <c r="I1454" s="108" t="s">
        <v>171</v>
      </c>
    </row>
    <row r="1455" spans="1:9" x14ac:dyDescent="0.25">
      <c r="A1455" s="107"/>
      <c r="B1455" s="107"/>
      <c r="C1455" s="107"/>
      <c r="D1455" s="107"/>
      <c r="E1455" s="107"/>
      <c r="F1455" s="108" t="s">
        <v>171</v>
      </c>
      <c r="G1455" s="108"/>
      <c r="H1455" s="108" t="s">
        <v>171</v>
      </c>
      <c r="I1455" s="108" t="s">
        <v>171</v>
      </c>
    </row>
    <row r="1456" spans="1:9" x14ac:dyDescent="0.25">
      <c r="A1456" s="107"/>
      <c r="B1456" s="107"/>
      <c r="C1456" s="107"/>
      <c r="D1456" s="107"/>
      <c r="E1456" s="107"/>
      <c r="F1456" s="108" t="s">
        <v>171</v>
      </c>
      <c r="G1456" s="108"/>
      <c r="H1456" s="108" t="s">
        <v>171</v>
      </c>
      <c r="I1456" s="108" t="s">
        <v>171</v>
      </c>
    </row>
    <row r="1457" spans="1:9" x14ac:dyDescent="0.25">
      <c r="A1457" s="107"/>
      <c r="B1457" s="107"/>
      <c r="C1457" s="107"/>
      <c r="D1457" s="107"/>
      <c r="E1457" s="107"/>
      <c r="F1457" s="108" t="s">
        <v>171</v>
      </c>
      <c r="G1457" s="108"/>
      <c r="H1457" s="108" t="s">
        <v>171</v>
      </c>
      <c r="I1457" s="108" t="s">
        <v>171</v>
      </c>
    </row>
    <row r="1458" spans="1:9" x14ac:dyDescent="0.25">
      <c r="A1458" s="107"/>
      <c r="B1458" s="107"/>
      <c r="C1458" s="107"/>
      <c r="D1458" s="107"/>
      <c r="E1458" s="107"/>
      <c r="F1458" s="108" t="s">
        <v>171</v>
      </c>
      <c r="G1458" s="108"/>
      <c r="H1458" s="108" t="s">
        <v>171</v>
      </c>
      <c r="I1458" s="108" t="s">
        <v>171</v>
      </c>
    </row>
    <row r="1459" spans="1:9" x14ac:dyDescent="0.25">
      <c r="A1459" s="107"/>
      <c r="B1459" s="107"/>
      <c r="C1459" s="107"/>
      <c r="D1459" s="107"/>
      <c r="E1459" s="107"/>
      <c r="F1459" s="108" t="s">
        <v>171</v>
      </c>
      <c r="G1459" s="108"/>
      <c r="H1459" s="108" t="s">
        <v>171</v>
      </c>
      <c r="I1459" s="108" t="s">
        <v>171</v>
      </c>
    </row>
    <row r="1460" spans="1:9" x14ac:dyDescent="0.25">
      <c r="A1460" s="107"/>
      <c r="B1460" s="107"/>
      <c r="C1460" s="107"/>
      <c r="D1460" s="107"/>
      <c r="E1460" s="107"/>
      <c r="F1460" s="108" t="s">
        <v>171</v>
      </c>
      <c r="G1460" s="108"/>
      <c r="H1460" s="108" t="s">
        <v>171</v>
      </c>
      <c r="I1460" s="108" t="s">
        <v>171</v>
      </c>
    </row>
    <row r="1461" spans="1:9" x14ac:dyDescent="0.25">
      <c r="A1461" s="107"/>
      <c r="B1461" s="107"/>
      <c r="C1461" s="107"/>
      <c r="D1461" s="107"/>
      <c r="E1461" s="107"/>
      <c r="F1461" s="108" t="s">
        <v>171</v>
      </c>
      <c r="G1461" s="108"/>
      <c r="H1461" s="108" t="s">
        <v>171</v>
      </c>
      <c r="I1461" s="108" t="s">
        <v>171</v>
      </c>
    </row>
    <row r="1462" spans="1:9" x14ac:dyDescent="0.25">
      <c r="A1462" s="107"/>
      <c r="B1462" s="107"/>
      <c r="C1462" s="107"/>
      <c r="D1462" s="107"/>
      <c r="E1462" s="107"/>
      <c r="F1462" s="108" t="s">
        <v>171</v>
      </c>
      <c r="G1462" s="108"/>
      <c r="H1462" s="108" t="s">
        <v>171</v>
      </c>
      <c r="I1462" s="108" t="s">
        <v>171</v>
      </c>
    </row>
    <row r="1463" spans="1:9" x14ac:dyDescent="0.25">
      <c r="A1463" s="107"/>
      <c r="B1463" s="107"/>
      <c r="C1463" s="107"/>
      <c r="D1463" s="107"/>
      <c r="E1463" s="107"/>
      <c r="F1463" s="108" t="s">
        <v>171</v>
      </c>
      <c r="G1463" s="108"/>
      <c r="H1463" s="108" t="s">
        <v>171</v>
      </c>
      <c r="I1463" s="108" t="s">
        <v>171</v>
      </c>
    </row>
    <row r="1464" spans="1:9" x14ac:dyDescent="0.25">
      <c r="A1464" s="107"/>
      <c r="B1464" s="107"/>
      <c r="C1464" s="107"/>
      <c r="D1464" s="107"/>
      <c r="E1464" s="107"/>
      <c r="F1464" s="108" t="s">
        <v>171</v>
      </c>
      <c r="G1464" s="108"/>
      <c r="H1464" s="108" t="s">
        <v>171</v>
      </c>
      <c r="I1464" s="108" t="s">
        <v>171</v>
      </c>
    </row>
    <row r="1465" spans="1:9" x14ac:dyDescent="0.25">
      <c r="A1465" s="107"/>
      <c r="B1465" s="107"/>
      <c r="C1465" s="107"/>
      <c r="D1465" s="107"/>
      <c r="E1465" s="107"/>
      <c r="F1465" s="108" t="s">
        <v>171</v>
      </c>
      <c r="G1465" s="108"/>
      <c r="H1465" s="108" t="s">
        <v>171</v>
      </c>
      <c r="I1465" s="108" t="s">
        <v>171</v>
      </c>
    </row>
    <row r="1466" spans="1:9" x14ac:dyDescent="0.25">
      <c r="A1466" s="107"/>
      <c r="B1466" s="107"/>
      <c r="C1466" s="107"/>
      <c r="D1466" s="107"/>
      <c r="E1466" s="107"/>
      <c r="F1466" s="108" t="s">
        <v>171</v>
      </c>
      <c r="G1466" s="108"/>
      <c r="H1466" s="108" t="s">
        <v>171</v>
      </c>
      <c r="I1466" s="108" t="s">
        <v>171</v>
      </c>
    </row>
    <row r="1467" spans="1:9" x14ac:dyDescent="0.25">
      <c r="A1467" s="107"/>
      <c r="B1467" s="107"/>
      <c r="C1467" s="107"/>
      <c r="D1467" s="107"/>
      <c r="E1467" s="107"/>
      <c r="F1467" s="108" t="s">
        <v>171</v>
      </c>
      <c r="G1467" s="108"/>
      <c r="H1467" s="108" t="s">
        <v>171</v>
      </c>
      <c r="I1467" s="108" t="s">
        <v>171</v>
      </c>
    </row>
    <row r="1468" spans="1:9" x14ac:dyDescent="0.25">
      <c r="A1468" s="107"/>
      <c r="B1468" s="107"/>
      <c r="C1468" s="107"/>
      <c r="D1468" s="107"/>
      <c r="E1468" s="107"/>
      <c r="F1468" s="108" t="s">
        <v>171</v>
      </c>
      <c r="G1468" s="108"/>
      <c r="H1468" s="108" t="s">
        <v>171</v>
      </c>
      <c r="I1468" s="108" t="s">
        <v>171</v>
      </c>
    </row>
    <row r="1469" spans="1:9" x14ac:dyDescent="0.25">
      <c r="A1469" s="107"/>
      <c r="B1469" s="107"/>
      <c r="C1469" s="107"/>
      <c r="D1469" s="107"/>
      <c r="E1469" s="107"/>
      <c r="F1469" s="108" t="s">
        <v>171</v>
      </c>
      <c r="G1469" s="108"/>
      <c r="H1469" s="108" t="s">
        <v>171</v>
      </c>
      <c r="I1469" s="108" t="s">
        <v>171</v>
      </c>
    </row>
    <row r="1470" spans="1:9" x14ac:dyDescent="0.25">
      <c r="A1470" s="107"/>
      <c r="B1470" s="107"/>
      <c r="C1470" s="107"/>
      <c r="D1470" s="107"/>
      <c r="E1470" s="107"/>
      <c r="F1470" s="108" t="s">
        <v>171</v>
      </c>
      <c r="G1470" s="108"/>
      <c r="H1470" s="108" t="s">
        <v>171</v>
      </c>
      <c r="I1470" s="108" t="s">
        <v>171</v>
      </c>
    </row>
    <row r="1471" spans="1:9" x14ac:dyDescent="0.25">
      <c r="A1471" s="107"/>
      <c r="B1471" s="107"/>
      <c r="C1471" s="107"/>
      <c r="D1471" s="107"/>
      <c r="E1471" s="107"/>
      <c r="F1471" s="108" t="s">
        <v>171</v>
      </c>
      <c r="G1471" s="108"/>
      <c r="H1471" s="108" t="s">
        <v>171</v>
      </c>
      <c r="I1471" s="108" t="s">
        <v>171</v>
      </c>
    </row>
    <row r="1472" spans="1:9" x14ac:dyDescent="0.25">
      <c r="A1472" s="107"/>
      <c r="B1472" s="107"/>
      <c r="C1472" s="107"/>
      <c r="D1472" s="107"/>
      <c r="E1472" s="107"/>
      <c r="F1472" s="108" t="s">
        <v>171</v>
      </c>
      <c r="G1472" s="108"/>
      <c r="H1472" s="108" t="s">
        <v>171</v>
      </c>
      <c r="I1472" s="108" t="s">
        <v>171</v>
      </c>
    </row>
    <row r="1473" spans="1:9" x14ac:dyDescent="0.25">
      <c r="A1473" s="107"/>
      <c r="B1473" s="107"/>
      <c r="C1473" s="107"/>
      <c r="D1473" s="107"/>
      <c r="E1473" s="107"/>
      <c r="F1473" s="108" t="s">
        <v>171</v>
      </c>
      <c r="G1473" s="108"/>
      <c r="H1473" s="108" t="s">
        <v>171</v>
      </c>
      <c r="I1473" s="108" t="s">
        <v>171</v>
      </c>
    </row>
    <row r="1474" spans="1:9" x14ac:dyDescent="0.25">
      <c r="A1474" s="107"/>
      <c r="B1474" s="107"/>
      <c r="C1474" s="107"/>
      <c r="D1474" s="107"/>
      <c r="E1474" s="107"/>
      <c r="F1474" s="108" t="s">
        <v>171</v>
      </c>
      <c r="G1474" s="108"/>
      <c r="H1474" s="108" t="s">
        <v>171</v>
      </c>
      <c r="I1474" s="108" t="s">
        <v>171</v>
      </c>
    </row>
    <row r="1475" spans="1:9" x14ac:dyDescent="0.25">
      <c r="A1475" s="107"/>
      <c r="B1475" s="107"/>
      <c r="C1475" s="107"/>
      <c r="D1475" s="107"/>
      <c r="E1475" s="107"/>
      <c r="F1475" s="108" t="s">
        <v>171</v>
      </c>
      <c r="G1475" s="108"/>
      <c r="H1475" s="108" t="s">
        <v>171</v>
      </c>
      <c r="I1475" s="108" t="s">
        <v>171</v>
      </c>
    </row>
    <row r="1476" spans="1:9" x14ac:dyDescent="0.25">
      <c r="A1476" s="107"/>
      <c r="B1476" s="107"/>
      <c r="C1476" s="107"/>
      <c r="D1476" s="107"/>
      <c r="E1476" s="107"/>
      <c r="F1476" s="108" t="s">
        <v>171</v>
      </c>
      <c r="G1476" s="108"/>
      <c r="H1476" s="108" t="s">
        <v>171</v>
      </c>
      <c r="I1476" s="108" t="s">
        <v>171</v>
      </c>
    </row>
    <row r="1477" spans="1:9" x14ac:dyDescent="0.25">
      <c r="A1477" s="107"/>
      <c r="B1477" s="107"/>
      <c r="C1477" s="107"/>
      <c r="D1477" s="107"/>
      <c r="E1477" s="107"/>
      <c r="F1477" s="108" t="s">
        <v>171</v>
      </c>
      <c r="G1477" s="108"/>
      <c r="H1477" s="108" t="s">
        <v>171</v>
      </c>
      <c r="I1477" s="108" t="s">
        <v>171</v>
      </c>
    </row>
    <row r="1478" spans="1:9" x14ac:dyDescent="0.25">
      <c r="A1478" s="107"/>
      <c r="B1478" s="107"/>
      <c r="C1478" s="107"/>
      <c r="D1478" s="107"/>
      <c r="E1478" s="107"/>
      <c r="F1478" s="108" t="s">
        <v>171</v>
      </c>
      <c r="G1478" s="108"/>
      <c r="H1478" s="108" t="s">
        <v>171</v>
      </c>
      <c r="I1478" s="108" t="s">
        <v>171</v>
      </c>
    </row>
    <row r="1479" spans="1:9" x14ac:dyDescent="0.25">
      <c r="A1479" s="107"/>
      <c r="B1479" s="107"/>
      <c r="C1479" s="107"/>
      <c r="D1479" s="107"/>
      <c r="E1479" s="107"/>
      <c r="F1479" s="108" t="s">
        <v>171</v>
      </c>
      <c r="G1479" s="108"/>
      <c r="H1479" s="108" t="s">
        <v>171</v>
      </c>
      <c r="I1479" s="108" t="s">
        <v>171</v>
      </c>
    </row>
    <row r="1480" spans="1:9" x14ac:dyDescent="0.25">
      <c r="A1480" s="107"/>
      <c r="B1480" s="107"/>
      <c r="C1480" s="107"/>
      <c r="D1480" s="107"/>
      <c r="E1480" s="107"/>
      <c r="F1480" s="108" t="s">
        <v>171</v>
      </c>
      <c r="G1480" s="108"/>
      <c r="H1480" s="108" t="s">
        <v>171</v>
      </c>
      <c r="I1480" s="108" t="s">
        <v>171</v>
      </c>
    </row>
    <row r="1481" spans="1:9" x14ac:dyDescent="0.25">
      <c r="A1481" s="107"/>
      <c r="B1481" s="107"/>
      <c r="C1481" s="107"/>
      <c r="D1481" s="107"/>
      <c r="E1481" s="107"/>
      <c r="F1481" s="108" t="s">
        <v>171</v>
      </c>
      <c r="G1481" s="108"/>
      <c r="H1481" s="108" t="s">
        <v>171</v>
      </c>
      <c r="I1481" s="108" t="s">
        <v>171</v>
      </c>
    </row>
    <row r="1482" spans="1:9" x14ac:dyDescent="0.25">
      <c r="A1482" s="107"/>
      <c r="B1482" s="107"/>
      <c r="C1482" s="107"/>
      <c r="D1482" s="107"/>
      <c r="E1482" s="107"/>
      <c r="F1482" s="108" t="s">
        <v>171</v>
      </c>
      <c r="G1482" s="108"/>
      <c r="H1482" s="108" t="s">
        <v>171</v>
      </c>
      <c r="I1482" s="108" t="s">
        <v>171</v>
      </c>
    </row>
    <row r="1483" spans="1:9" x14ac:dyDescent="0.25">
      <c r="A1483" s="107"/>
      <c r="B1483" s="107"/>
      <c r="C1483" s="107"/>
      <c r="D1483" s="107"/>
      <c r="E1483" s="107"/>
      <c r="F1483" s="108" t="s">
        <v>171</v>
      </c>
      <c r="G1483" s="108"/>
      <c r="H1483" s="108" t="s">
        <v>171</v>
      </c>
      <c r="I1483" s="108" t="s">
        <v>171</v>
      </c>
    </row>
    <row r="1484" spans="1:9" x14ac:dyDescent="0.25">
      <c r="A1484" s="107"/>
      <c r="B1484" s="107"/>
      <c r="C1484" s="107"/>
      <c r="D1484" s="107"/>
      <c r="E1484" s="107"/>
      <c r="F1484" s="108" t="s">
        <v>171</v>
      </c>
      <c r="G1484" s="108"/>
      <c r="H1484" s="108" t="s">
        <v>171</v>
      </c>
      <c r="I1484" s="108" t="s">
        <v>171</v>
      </c>
    </row>
    <row r="1485" spans="1:9" x14ac:dyDescent="0.25">
      <c r="A1485" s="107"/>
      <c r="B1485" s="107"/>
      <c r="C1485" s="107"/>
      <c r="D1485" s="107"/>
      <c r="E1485" s="107"/>
      <c r="F1485" s="108" t="s">
        <v>171</v>
      </c>
      <c r="G1485" s="108"/>
      <c r="H1485" s="108" t="s">
        <v>171</v>
      </c>
      <c r="I1485" s="108" t="s">
        <v>171</v>
      </c>
    </row>
    <row r="1486" spans="1:9" x14ac:dyDescent="0.25">
      <c r="A1486" s="107"/>
      <c r="B1486" s="107"/>
      <c r="C1486" s="107"/>
      <c r="D1486" s="107"/>
      <c r="E1486" s="107"/>
      <c r="F1486" s="108" t="s">
        <v>171</v>
      </c>
      <c r="G1486" s="108"/>
      <c r="H1486" s="108" t="s">
        <v>171</v>
      </c>
      <c r="I1486" s="108" t="s">
        <v>171</v>
      </c>
    </row>
    <row r="1487" spans="1:9" x14ac:dyDescent="0.25">
      <c r="A1487" s="107"/>
      <c r="B1487" s="107"/>
      <c r="C1487" s="107"/>
      <c r="D1487" s="107"/>
      <c r="E1487" s="107"/>
      <c r="F1487" s="108" t="s">
        <v>171</v>
      </c>
      <c r="G1487" s="108"/>
      <c r="H1487" s="108" t="s">
        <v>171</v>
      </c>
      <c r="I1487" s="108" t="s">
        <v>171</v>
      </c>
    </row>
    <row r="1488" spans="1:9" x14ac:dyDescent="0.25">
      <c r="A1488" s="107"/>
      <c r="B1488" s="107"/>
      <c r="C1488" s="107"/>
      <c r="D1488" s="107"/>
      <c r="E1488" s="107"/>
      <c r="F1488" s="108" t="s">
        <v>171</v>
      </c>
      <c r="G1488" s="108"/>
      <c r="H1488" s="108" t="s">
        <v>171</v>
      </c>
      <c r="I1488" s="108" t="s">
        <v>171</v>
      </c>
    </row>
    <row r="1489" spans="1:9" x14ac:dyDescent="0.25">
      <c r="A1489" s="107"/>
      <c r="B1489" s="107"/>
      <c r="C1489" s="107"/>
      <c r="D1489" s="107"/>
      <c r="E1489" s="107"/>
      <c r="F1489" s="108" t="s">
        <v>171</v>
      </c>
      <c r="G1489" s="108"/>
      <c r="H1489" s="108" t="s">
        <v>171</v>
      </c>
      <c r="I1489" s="108" t="s">
        <v>171</v>
      </c>
    </row>
    <row r="1490" spans="1:9" x14ac:dyDescent="0.25">
      <c r="A1490" s="107"/>
      <c r="B1490" s="107"/>
      <c r="C1490" s="107"/>
      <c r="D1490" s="107"/>
      <c r="E1490" s="107"/>
      <c r="F1490" s="108" t="s">
        <v>171</v>
      </c>
      <c r="G1490" s="108"/>
      <c r="H1490" s="108" t="s">
        <v>171</v>
      </c>
      <c r="I1490" s="108" t="s">
        <v>171</v>
      </c>
    </row>
    <row r="1491" spans="1:9" x14ac:dyDescent="0.25">
      <c r="A1491" s="107"/>
      <c r="B1491" s="107"/>
      <c r="C1491" s="107"/>
      <c r="D1491" s="107"/>
      <c r="E1491" s="107"/>
      <c r="F1491" s="108" t="s">
        <v>171</v>
      </c>
      <c r="G1491" s="108"/>
      <c r="H1491" s="108" t="s">
        <v>171</v>
      </c>
      <c r="I1491" s="108" t="s">
        <v>171</v>
      </c>
    </row>
    <row r="1492" spans="1:9" x14ac:dyDescent="0.25">
      <c r="A1492" s="107"/>
      <c r="B1492" s="107"/>
      <c r="C1492" s="107"/>
      <c r="D1492" s="107"/>
      <c r="E1492" s="107"/>
      <c r="F1492" s="108" t="s">
        <v>171</v>
      </c>
      <c r="G1492" s="108"/>
      <c r="H1492" s="108" t="s">
        <v>171</v>
      </c>
      <c r="I1492" s="108" t="s">
        <v>171</v>
      </c>
    </row>
    <row r="1493" spans="1:9" x14ac:dyDescent="0.25">
      <c r="A1493" s="107"/>
      <c r="B1493" s="107"/>
      <c r="C1493" s="107"/>
      <c r="D1493" s="107"/>
      <c r="E1493" s="107"/>
      <c r="F1493" s="108" t="s">
        <v>171</v>
      </c>
      <c r="G1493" s="108"/>
      <c r="H1493" s="108" t="s">
        <v>171</v>
      </c>
      <c r="I1493" s="108" t="s">
        <v>171</v>
      </c>
    </row>
    <row r="1494" spans="1:9" x14ac:dyDescent="0.25">
      <c r="A1494" s="107"/>
      <c r="B1494" s="107"/>
      <c r="C1494" s="107"/>
      <c r="D1494" s="107"/>
      <c r="E1494" s="107"/>
      <c r="F1494" s="108" t="s">
        <v>171</v>
      </c>
      <c r="G1494" s="108"/>
      <c r="H1494" s="108" t="s">
        <v>171</v>
      </c>
      <c r="I1494" s="108" t="s">
        <v>171</v>
      </c>
    </row>
    <row r="1495" spans="1:9" x14ac:dyDescent="0.25">
      <c r="A1495" s="107"/>
      <c r="B1495" s="107"/>
      <c r="C1495" s="107"/>
      <c r="D1495" s="107"/>
      <c r="E1495" s="107"/>
      <c r="F1495" s="108" t="s">
        <v>171</v>
      </c>
      <c r="G1495" s="108"/>
      <c r="H1495" s="108" t="s">
        <v>171</v>
      </c>
      <c r="I1495" s="108" t="s">
        <v>171</v>
      </c>
    </row>
    <row r="1496" spans="1:9" x14ac:dyDescent="0.25">
      <c r="A1496" s="107"/>
      <c r="B1496" s="107"/>
      <c r="C1496" s="107"/>
      <c r="D1496" s="107"/>
      <c r="E1496" s="107"/>
      <c r="F1496" s="108" t="s">
        <v>171</v>
      </c>
      <c r="G1496" s="108"/>
      <c r="H1496" s="108" t="s">
        <v>171</v>
      </c>
      <c r="I1496" s="108" t="s">
        <v>171</v>
      </c>
    </row>
    <row r="1497" spans="1:9" x14ac:dyDescent="0.25">
      <c r="A1497" s="107"/>
      <c r="B1497" s="107"/>
      <c r="C1497" s="107"/>
      <c r="D1497" s="107"/>
      <c r="E1497" s="107"/>
      <c r="F1497" s="108" t="s">
        <v>171</v>
      </c>
      <c r="G1497" s="108"/>
      <c r="H1497" s="108" t="s">
        <v>171</v>
      </c>
      <c r="I1497" s="108" t="s">
        <v>171</v>
      </c>
    </row>
    <row r="1498" spans="1:9" x14ac:dyDescent="0.25">
      <c r="A1498" s="107"/>
      <c r="B1498" s="107"/>
      <c r="C1498" s="107"/>
      <c r="D1498" s="107"/>
      <c r="E1498" s="107"/>
      <c r="F1498" s="108" t="s">
        <v>171</v>
      </c>
      <c r="G1498" s="108"/>
      <c r="H1498" s="108" t="s">
        <v>171</v>
      </c>
      <c r="I1498" s="108" t="s">
        <v>171</v>
      </c>
    </row>
    <row r="1499" spans="1:9" x14ac:dyDescent="0.25">
      <c r="A1499" s="107"/>
      <c r="B1499" s="107"/>
      <c r="C1499" s="107"/>
      <c r="D1499" s="107"/>
      <c r="E1499" s="107"/>
      <c r="F1499" s="108" t="s">
        <v>171</v>
      </c>
      <c r="G1499" s="108"/>
      <c r="H1499" s="108" t="s">
        <v>171</v>
      </c>
      <c r="I1499" s="108" t="s">
        <v>171</v>
      </c>
    </row>
    <row r="1500" spans="1:9" x14ac:dyDescent="0.25">
      <c r="A1500" s="107"/>
      <c r="B1500" s="107"/>
      <c r="C1500" s="107"/>
      <c r="D1500" s="107"/>
      <c r="E1500" s="107"/>
      <c r="F1500" s="108" t="s">
        <v>171</v>
      </c>
      <c r="G1500" s="108"/>
      <c r="H1500" s="108" t="s">
        <v>171</v>
      </c>
      <c r="I1500" s="108" t="s">
        <v>171</v>
      </c>
    </row>
    <row r="1501" spans="1:9" x14ac:dyDescent="0.25">
      <c r="A1501" s="107"/>
      <c r="B1501" s="107"/>
      <c r="C1501" s="107"/>
      <c r="D1501" s="107"/>
      <c r="E1501" s="107"/>
      <c r="F1501" s="108" t="s">
        <v>171</v>
      </c>
      <c r="G1501" s="108"/>
      <c r="H1501" s="108" t="s">
        <v>171</v>
      </c>
      <c r="I1501" s="108" t="s">
        <v>171</v>
      </c>
    </row>
    <row r="1502" spans="1:9" x14ac:dyDescent="0.25">
      <c r="A1502" s="107"/>
      <c r="B1502" s="107"/>
      <c r="C1502" s="107"/>
      <c r="D1502" s="107"/>
      <c r="E1502" s="107"/>
      <c r="F1502" s="108" t="s">
        <v>171</v>
      </c>
      <c r="G1502" s="108"/>
      <c r="H1502" s="108" t="s">
        <v>171</v>
      </c>
      <c r="I1502" s="108" t="s">
        <v>171</v>
      </c>
    </row>
    <row r="1503" spans="1:9" x14ac:dyDescent="0.25">
      <c r="A1503" s="107"/>
      <c r="B1503" s="107"/>
      <c r="C1503" s="107"/>
      <c r="D1503" s="107"/>
      <c r="E1503" s="107"/>
      <c r="F1503" s="108" t="s">
        <v>171</v>
      </c>
      <c r="G1503" s="108"/>
      <c r="H1503" s="108" t="s">
        <v>171</v>
      </c>
      <c r="I1503" s="108" t="s">
        <v>171</v>
      </c>
    </row>
    <row r="1504" spans="1:9" x14ac:dyDescent="0.25">
      <c r="A1504" s="107"/>
      <c r="B1504" s="107"/>
      <c r="C1504" s="107"/>
      <c r="D1504" s="107"/>
      <c r="E1504" s="107"/>
      <c r="F1504" s="108" t="s">
        <v>171</v>
      </c>
      <c r="G1504" s="108"/>
      <c r="H1504" s="108" t="s">
        <v>171</v>
      </c>
      <c r="I1504" s="108" t="s">
        <v>171</v>
      </c>
    </row>
    <row r="1505" spans="1:9" x14ac:dyDescent="0.25">
      <c r="A1505" s="107"/>
      <c r="B1505" s="107"/>
      <c r="C1505" s="107"/>
      <c r="D1505" s="107"/>
      <c r="E1505" s="107"/>
      <c r="F1505" s="108" t="s">
        <v>171</v>
      </c>
      <c r="G1505" s="108"/>
      <c r="H1505" s="108" t="s">
        <v>171</v>
      </c>
      <c r="I1505" s="108" t="s">
        <v>171</v>
      </c>
    </row>
    <row r="1506" spans="1:9" x14ac:dyDescent="0.25">
      <c r="A1506" s="107"/>
      <c r="B1506" s="107"/>
      <c r="C1506" s="107"/>
      <c r="D1506" s="107"/>
      <c r="E1506" s="107"/>
      <c r="F1506" s="108" t="s">
        <v>171</v>
      </c>
      <c r="G1506" s="108"/>
      <c r="H1506" s="108" t="s">
        <v>171</v>
      </c>
      <c r="I1506" s="108" t="s">
        <v>171</v>
      </c>
    </row>
    <row r="1507" spans="1:9" x14ac:dyDescent="0.25">
      <c r="A1507" s="107"/>
      <c r="B1507" s="107"/>
      <c r="C1507" s="107"/>
      <c r="D1507" s="107"/>
      <c r="E1507" s="107"/>
      <c r="F1507" s="108" t="s">
        <v>171</v>
      </c>
      <c r="G1507" s="108"/>
      <c r="H1507" s="108" t="s">
        <v>171</v>
      </c>
      <c r="I1507" s="108" t="s">
        <v>171</v>
      </c>
    </row>
    <row r="1508" spans="1:9" x14ac:dyDescent="0.25">
      <c r="A1508" s="107"/>
      <c r="B1508" s="107"/>
      <c r="C1508" s="107"/>
      <c r="D1508" s="107"/>
      <c r="E1508" s="107"/>
      <c r="F1508" s="108" t="s">
        <v>171</v>
      </c>
      <c r="G1508" s="108"/>
      <c r="H1508" s="108" t="s">
        <v>171</v>
      </c>
      <c r="I1508" s="108" t="s">
        <v>171</v>
      </c>
    </row>
    <row r="1509" spans="1:9" x14ac:dyDescent="0.25">
      <c r="A1509" s="107"/>
      <c r="B1509" s="107"/>
      <c r="C1509" s="107"/>
      <c r="D1509" s="107"/>
      <c r="E1509" s="107"/>
      <c r="F1509" s="108" t="s">
        <v>171</v>
      </c>
      <c r="G1509" s="108"/>
      <c r="H1509" s="108" t="s">
        <v>171</v>
      </c>
      <c r="I1509" s="108" t="s">
        <v>171</v>
      </c>
    </row>
    <row r="1510" spans="1:9" x14ac:dyDescent="0.25">
      <c r="A1510" s="107"/>
      <c r="B1510" s="107"/>
      <c r="C1510" s="107"/>
      <c r="D1510" s="107"/>
      <c r="E1510" s="107"/>
      <c r="F1510" s="108" t="s">
        <v>171</v>
      </c>
      <c r="G1510" s="108"/>
      <c r="H1510" s="108" t="s">
        <v>171</v>
      </c>
      <c r="I1510" s="108" t="s">
        <v>171</v>
      </c>
    </row>
    <row r="1511" spans="1:9" x14ac:dyDescent="0.25">
      <c r="A1511" s="107"/>
      <c r="B1511" s="107"/>
      <c r="C1511" s="107"/>
      <c r="D1511" s="107"/>
      <c r="E1511" s="107"/>
      <c r="F1511" s="108" t="s">
        <v>171</v>
      </c>
      <c r="G1511" s="108"/>
      <c r="H1511" s="108" t="s">
        <v>171</v>
      </c>
      <c r="I1511" s="108" t="s">
        <v>171</v>
      </c>
    </row>
    <row r="1512" spans="1:9" x14ac:dyDescent="0.25">
      <c r="A1512" s="107"/>
      <c r="B1512" s="107"/>
      <c r="C1512" s="107"/>
      <c r="D1512" s="107"/>
      <c r="E1512" s="107"/>
      <c r="F1512" s="108" t="s">
        <v>171</v>
      </c>
      <c r="G1512" s="108"/>
      <c r="H1512" s="108" t="s">
        <v>171</v>
      </c>
      <c r="I1512" s="108" t="s">
        <v>171</v>
      </c>
    </row>
    <row r="1513" spans="1:9" x14ac:dyDescent="0.25">
      <c r="A1513" s="107"/>
      <c r="B1513" s="107"/>
      <c r="C1513" s="107"/>
      <c r="D1513" s="107"/>
      <c r="E1513" s="107"/>
      <c r="F1513" s="108" t="s">
        <v>171</v>
      </c>
      <c r="G1513" s="108"/>
      <c r="H1513" s="108" t="s">
        <v>171</v>
      </c>
      <c r="I1513" s="108" t="s">
        <v>171</v>
      </c>
    </row>
    <row r="1514" spans="1:9" x14ac:dyDescent="0.25">
      <c r="A1514" s="107"/>
      <c r="B1514" s="107"/>
      <c r="C1514" s="107"/>
      <c r="D1514" s="107"/>
      <c r="E1514" s="107"/>
      <c r="F1514" s="108" t="s">
        <v>171</v>
      </c>
      <c r="G1514" s="108"/>
      <c r="H1514" s="108" t="s">
        <v>171</v>
      </c>
      <c r="I1514" s="108" t="s">
        <v>171</v>
      </c>
    </row>
    <row r="1515" spans="1:9" x14ac:dyDescent="0.25">
      <c r="A1515" s="107"/>
      <c r="B1515" s="107"/>
      <c r="C1515" s="107"/>
      <c r="D1515" s="107"/>
      <c r="E1515" s="107"/>
      <c r="F1515" s="108" t="s">
        <v>171</v>
      </c>
      <c r="G1515" s="108"/>
      <c r="H1515" s="108" t="s">
        <v>171</v>
      </c>
      <c r="I1515" s="108" t="s">
        <v>171</v>
      </c>
    </row>
    <row r="1516" spans="1:9" x14ac:dyDescent="0.25">
      <c r="A1516" s="107"/>
      <c r="B1516" s="107"/>
      <c r="C1516" s="107"/>
      <c r="D1516" s="107"/>
      <c r="E1516" s="107"/>
      <c r="F1516" s="108" t="s">
        <v>171</v>
      </c>
      <c r="G1516" s="108"/>
      <c r="H1516" s="108" t="s">
        <v>171</v>
      </c>
      <c r="I1516" s="108" t="s">
        <v>171</v>
      </c>
    </row>
    <row r="1517" spans="1:9" x14ac:dyDescent="0.25">
      <c r="A1517" s="107"/>
      <c r="B1517" s="107"/>
      <c r="C1517" s="107"/>
      <c r="D1517" s="107"/>
      <c r="E1517" s="107"/>
      <c r="F1517" s="108" t="s">
        <v>171</v>
      </c>
      <c r="G1517" s="108"/>
      <c r="H1517" s="108" t="s">
        <v>171</v>
      </c>
      <c r="I1517" s="108" t="s">
        <v>171</v>
      </c>
    </row>
    <row r="1518" spans="1:9" x14ac:dyDescent="0.25">
      <c r="A1518" s="107"/>
      <c r="B1518" s="107"/>
      <c r="C1518" s="107"/>
      <c r="D1518" s="107"/>
      <c r="E1518" s="107"/>
      <c r="F1518" s="108" t="s">
        <v>171</v>
      </c>
      <c r="G1518" s="108"/>
      <c r="H1518" s="108" t="s">
        <v>171</v>
      </c>
      <c r="I1518" s="108" t="s">
        <v>171</v>
      </c>
    </row>
    <row r="1519" spans="1:9" x14ac:dyDescent="0.25">
      <c r="A1519" s="107"/>
      <c r="B1519" s="107"/>
      <c r="C1519" s="107"/>
      <c r="D1519" s="107"/>
      <c r="E1519" s="107"/>
      <c r="F1519" s="108" t="s">
        <v>171</v>
      </c>
      <c r="G1519" s="108"/>
      <c r="H1519" s="108" t="s">
        <v>171</v>
      </c>
      <c r="I1519" s="108" t="s">
        <v>171</v>
      </c>
    </row>
    <row r="1520" spans="1:9" x14ac:dyDescent="0.25">
      <c r="A1520" s="107"/>
      <c r="B1520" s="107"/>
      <c r="C1520" s="107"/>
      <c r="D1520" s="107"/>
      <c r="E1520" s="107"/>
      <c r="F1520" s="108" t="s">
        <v>171</v>
      </c>
      <c r="G1520" s="108"/>
      <c r="H1520" s="108" t="s">
        <v>171</v>
      </c>
      <c r="I1520" s="108" t="s">
        <v>171</v>
      </c>
    </row>
    <row r="1521" spans="1:9" x14ac:dyDescent="0.25">
      <c r="A1521" s="107"/>
      <c r="B1521" s="107"/>
      <c r="C1521" s="107"/>
      <c r="D1521" s="107"/>
      <c r="E1521" s="107"/>
      <c r="F1521" s="108" t="s">
        <v>171</v>
      </c>
      <c r="G1521" s="108"/>
      <c r="H1521" s="108" t="s">
        <v>171</v>
      </c>
      <c r="I1521" s="108" t="s">
        <v>171</v>
      </c>
    </row>
    <row r="1522" spans="1:9" x14ac:dyDescent="0.25">
      <c r="A1522" s="107"/>
      <c r="B1522" s="107"/>
      <c r="C1522" s="107"/>
      <c r="D1522" s="107"/>
      <c r="E1522" s="107"/>
      <c r="F1522" s="108" t="s">
        <v>171</v>
      </c>
      <c r="G1522" s="108"/>
      <c r="H1522" s="108" t="s">
        <v>171</v>
      </c>
      <c r="I1522" s="108" t="s">
        <v>171</v>
      </c>
    </row>
    <row r="1523" spans="1:9" x14ac:dyDescent="0.25">
      <c r="A1523" s="107"/>
      <c r="B1523" s="107"/>
      <c r="C1523" s="107"/>
      <c r="D1523" s="107"/>
      <c r="E1523" s="107"/>
      <c r="F1523" s="108" t="s">
        <v>171</v>
      </c>
      <c r="G1523" s="108"/>
      <c r="H1523" s="108" t="s">
        <v>171</v>
      </c>
      <c r="I1523" s="108" t="s">
        <v>171</v>
      </c>
    </row>
    <row r="1524" spans="1:9" x14ac:dyDescent="0.25">
      <c r="A1524" s="107"/>
      <c r="B1524" s="107"/>
      <c r="C1524" s="107"/>
      <c r="D1524" s="107"/>
      <c r="E1524" s="107"/>
      <c r="F1524" s="108" t="s">
        <v>171</v>
      </c>
      <c r="G1524" s="108"/>
      <c r="H1524" s="108" t="s">
        <v>171</v>
      </c>
      <c r="I1524" s="108" t="s">
        <v>171</v>
      </c>
    </row>
    <row r="1525" spans="1:9" x14ac:dyDescent="0.25">
      <c r="A1525" s="107"/>
      <c r="B1525" s="107"/>
      <c r="C1525" s="107"/>
      <c r="D1525" s="107"/>
      <c r="E1525" s="107"/>
      <c r="F1525" s="108" t="s">
        <v>171</v>
      </c>
      <c r="G1525" s="108"/>
      <c r="H1525" s="108" t="s">
        <v>171</v>
      </c>
      <c r="I1525" s="108" t="s">
        <v>171</v>
      </c>
    </row>
    <row r="1526" spans="1:9" x14ac:dyDescent="0.25">
      <c r="A1526" s="107"/>
      <c r="B1526" s="107"/>
      <c r="C1526" s="107"/>
      <c r="D1526" s="107"/>
      <c r="E1526" s="107"/>
      <c r="F1526" s="108" t="s">
        <v>171</v>
      </c>
      <c r="G1526" s="108"/>
      <c r="H1526" s="108" t="s">
        <v>171</v>
      </c>
      <c r="I1526" s="108" t="s">
        <v>171</v>
      </c>
    </row>
    <row r="1527" spans="1:9" x14ac:dyDescent="0.25">
      <c r="A1527" s="107"/>
      <c r="B1527" s="107"/>
      <c r="C1527" s="107"/>
      <c r="D1527" s="107"/>
      <c r="E1527" s="107"/>
      <c r="F1527" s="108" t="s">
        <v>171</v>
      </c>
      <c r="G1527" s="108"/>
      <c r="H1527" s="108" t="s">
        <v>171</v>
      </c>
      <c r="I1527" s="108" t="s">
        <v>171</v>
      </c>
    </row>
    <row r="1528" spans="1:9" x14ac:dyDescent="0.25">
      <c r="A1528" s="107"/>
      <c r="B1528" s="107"/>
      <c r="C1528" s="107"/>
      <c r="D1528" s="107"/>
      <c r="E1528" s="107"/>
      <c r="F1528" s="108" t="s">
        <v>171</v>
      </c>
      <c r="G1528" s="108"/>
      <c r="H1528" s="108" t="s">
        <v>171</v>
      </c>
      <c r="I1528" s="108" t="s">
        <v>171</v>
      </c>
    </row>
    <row r="1529" spans="1:9" x14ac:dyDescent="0.25">
      <c r="A1529" s="107"/>
      <c r="B1529" s="107"/>
      <c r="C1529" s="107"/>
      <c r="D1529" s="107"/>
      <c r="E1529" s="107"/>
      <c r="F1529" s="108" t="s">
        <v>171</v>
      </c>
      <c r="G1529" s="108"/>
      <c r="H1529" s="108" t="s">
        <v>171</v>
      </c>
      <c r="I1529" s="108" t="s">
        <v>171</v>
      </c>
    </row>
    <row r="1530" spans="1:9" x14ac:dyDescent="0.25">
      <c r="A1530" s="107"/>
      <c r="B1530" s="107"/>
      <c r="C1530" s="107"/>
      <c r="D1530" s="107"/>
      <c r="E1530" s="107"/>
      <c r="F1530" s="108" t="s">
        <v>171</v>
      </c>
      <c r="G1530" s="108"/>
      <c r="H1530" s="108" t="s">
        <v>171</v>
      </c>
      <c r="I1530" s="108" t="s">
        <v>171</v>
      </c>
    </row>
    <row r="1531" spans="1:9" x14ac:dyDescent="0.25">
      <c r="A1531" s="107"/>
      <c r="B1531" s="107"/>
      <c r="C1531" s="107"/>
      <c r="D1531" s="107"/>
      <c r="E1531" s="107"/>
      <c r="F1531" s="108" t="s">
        <v>171</v>
      </c>
      <c r="G1531" s="108"/>
      <c r="H1531" s="108" t="s">
        <v>171</v>
      </c>
      <c r="I1531" s="108" t="s">
        <v>171</v>
      </c>
    </row>
    <row r="1532" spans="1:9" x14ac:dyDescent="0.25">
      <c r="A1532" s="107"/>
      <c r="B1532" s="107"/>
      <c r="C1532" s="107"/>
      <c r="D1532" s="107"/>
      <c r="E1532" s="107"/>
      <c r="F1532" s="108" t="s">
        <v>171</v>
      </c>
      <c r="G1532" s="108"/>
      <c r="H1532" s="108" t="s">
        <v>171</v>
      </c>
      <c r="I1532" s="108" t="s">
        <v>171</v>
      </c>
    </row>
    <row r="1533" spans="1:9" x14ac:dyDescent="0.25">
      <c r="A1533" s="107"/>
      <c r="B1533" s="107"/>
      <c r="C1533" s="107"/>
      <c r="D1533" s="107"/>
      <c r="E1533" s="107"/>
      <c r="F1533" s="108" t="s">
        <v>171</v>
      </c>
      <c r="G1533" s="108"/>
      <c r="H1533" s="108" t="s">
        <v>171</v>
      </c>
      <c r="I1533" s="108" t="s">
        <v>171</v>
      </c>
    </row>
    <row r="1534" spans="1:9" x14ac:dyDescent="0.25">
      <c r="A1534" s="107"/>
      <c r="B1534" s="107"/>
      <c r="C1534" s="107"/>
      <c r="D1534" s="107"/>
      <c r="E1534" s="107"/>
      <c r="F1534" s="108" t="s">
        <v>171</v>
      </c>
      <c r="G1534" s="108"/>
      <c r="H1534" s="108" t="s">
        <v>171</v>
      </c>
      <c r="I1534" s="108" t="s">
        <v>171</v>
      </c>
    </row>
    <row r="1535" spans="1:9" x14ac:dyDescent="0.25">
      <c r="A1535" s="107"/>
      <c r="B1535" s="107"/>
      <c r="C1535" s="107"/>
      <c r="D1535" s="107"/>
      <c r="E1535" s="107"/>
      <c r="F1535" s="108" t="s">
        <v>171</v>
      </c>
      <c r="G1535" s="108"/>
      <c r="H1535" s="108" t="s">
        <v>171</v>
      </c>
      <c r="I1535" s="108" t="s">
        <v>171</v>
      </c>
    </row>
    <row r="1536" spans="1:9" x14ac:dyDescent="0.25">
      <c r="A1536" s="107"/>
      <c r="B1536" s="107"/>
      <c r="C1536" s="107"/>
      <c r="D1536" s="107"/>
      <c r="E1536" s="107"/>
      <c r="F1536" s="108" t="s">
        <v>171</v>
      </c>
      <c r="G1536" s="108"/>
      <c r="H1536" s="108" t="s">
        <v>171</v>
      </c>
      <c r="I1536" s="108" t="s">
        <v>171</v>
      </c>
    </row>
    <row r="1537" spans="1:9" x14ac:dyDescent="0.25">
      <c r="A1537" s="107"/>
      <c r="B1537" s="107"/>
      <c r="C1537" s="107"/>
      <c r="D1537" s="107"/>
      <c r="E1537" s="107"/>
      <c r="F1537" s="108" t="s">
        <v>171</v>
      </c>
      <c r="G1537" s="108"/>
      <c r="H1537" s="108" t="s">
        <v>171</v>
      </c>
      <c r="I1537" s="108" t="s">
        <v>171</v>
      </c>
    </row>
    <row r="1538" spans="1:9" x14ac:dyDescent="0.25">
      <c r="A1538" s="107"/>
      <c r="B1538" s="107"/>
      <c r="C1538" s="107"/>
      <c r="D1538" s="107"/>
      <c r="E1538" s="107"/>
      <c r="F1538" s="108" t="s">
        <v>171</v>
      </c>
      <c r="G1538" s="108"/>
      <c r="H1538" s="108" t="s">
        <v>171</v>
      </c>
      <c r="I1538" s="108" t="s">
        <v>171</v>
      </c>
    </row>
    <row r="1539" spans="1:9" x14ac:dyDescent="0.25">
      <c r="A1539" s="107"/>
      <c r="B1539" s="107"/>
      <c r="C1539" s="107"/>
      <c r="D1539" s="107"/>
      <c r="E1539" s="107"/>
      <c r="F1539" s="108" t="s">
        <v>171</v>
      </c>
      <c r="G1539" s="108"/>
      <c r="H1539" s="108" t="s">
        <v>171</v>
      </c>
      <c r="I1539" s="108" t="s">
        <v>171</v>
      </c>
    </row>
    <row r="1540" spans="1:9" x14ac:dyDescent="0.25">
      <c r="A1540" s="107"/>
      <c r="B1540" s="107"/>
      <c r="C1540" s="107"/>
      <c r="D1540" s="107"/>
      <c r="E1540" s="107"/>
      <c r="F1540" s="108" t="s">
        <v>171</v>
      </c>
      <c r="G1540" s="108"/>
      <c r="H1540" s="108" t="s">
        <v>171</v>
      </c>
      <c r="I1540" s="108" t="s">
        <v>171</v>
      </c>
    </row>
    <row r="1541" spans="1:9" x14ac:dyDescent="0.25">
      <c r="A1541" s="107"/>
      <c r="B1541" s="107"/>
      <c r="C1541" s="107"/>
      <c r="D1541" s="107"/>
      <c r="E1541" s="107"/>
      <c r="F1541" s="108" t="s">
        <v>171</v>
      </c>
      <c r="G1541" s="108"/>
      <c r="H1541" s="108" t="s">
        <v>171</v>
      </c>
      <c r="I1541" s="108" t="s">
        <v>171</v>
      </c>
    </row>
    <row r="1542" spans="1:9" x14ac:dyDescent="0.25">
      <c r="A1542" s="107"/>
      <c r="B1542" s="107"/>
      <c r="C1542" s="107"/>
      <c r="D1542" s="107"/>
      <c r="E1542" s="107"/>
      <c r="F1542" s="108" t="s">
        <v>171</v>
      </c>
      <c r="G1542" s="108"/>
      <c r="H1542" s="108" t="s">
        <v>171</v>
      </c>
      <c r="I1542" s="108" t="s">
        <v>171</v>
      </c>
    </row>
    <row r="1543" spans="1:9" x14ac:dyDescent="0.25">
      <c r="A1543" s="107"/>
      <c r="B1543" s="107"/>
      <c r="C1543" s="107"/>
      <c r="D1543" s="107"/>
      <c r="E1543" s="107"/>
      <c r="F1543" s="108" t="s">
        <v>171</v>
      </c>
      <c r="G1543" s="108"/>
      <c r="H1543" s="108" t="s">
        <v>171</v>
      </c>
      <c r="I1543" s="108" t="s">
        <v>171</v>
      </c>
    </row>
    <row r="1544" spans="1:9" x14ac:dyDescent="0.25">
      <c r="A1544" s="107"/>
      <c r="B1544" s="107"/>
      <c r="C1544" s="107"/>
      <c r="D1544" s="107"/>
      <c r="E1544" s="107"/>
      <c r="F1544" s="108" t="s">
        <v>171</v>
      </c>
      <c r="G1544" s="108"/>
      <c r="H1544" s="108" t="s">
        <v>171</v>
      </c>
      <c r="I1544" s="108" t="s">
        <v>171</v>
      </c>
    </row>
    <row r="1545" spans="1:9" x14ac:dyDescent="0.25">
      <c r="A1545" s="107"/>
      <c r="B1545" s="107"/>
      <c r="C1545" s="107"/>
      <c r="D1545" s="107"/>
      <c r="E1545" s="107"/>
      <c r="F1545" s="108" t="s">
        <v>171</v>
      </c>
      <c r="G1545" s="108"/>
      <c r="H1545" s="108" t="s">
        <v>171</v>
      </c>
      <c r="I1545" s="108" t="s">
        <v>171</v>
      </c>
    </row>
    <row r="1546" spans="1:9" x14ac:dyDescent="0.25">
      <c r="A1546" s="107"/>
      <c r="B1546" s="107"/>
      <c r="C1546" s="107"/>
      <c r="D1546" s="107"/>
      <c r="E1546" s="107"/>
      <c r="F1546" s="108" t="s">
        <v>171</v>
      </c>
      <c r="G1546" s="108"/>
      <c r="H1546" s="108" t="s">
        <v>171</v>
      </c>
      <c r="I1546" s="108" t="s">
        <v>171</v>
      </c>
    </row>
    <row r="1547" spans="1:9" x14ac:dyDescent="0.25">
      <c r="A1547" s="107"/>
      <c r="B1547" s="107"/>
      <c r="C1547" s="107"/>
      <c r="D1547" s="107"/>
      <c r="E1547" s="107"/>
      <c r="F1547" s="108" t="s">
        <v>171</v>
      </c>
      <c r="G1547" s="108"/>
      <c r="H1547" s="108" t="s">
        <v>171</v>
      </c>
      <c r="I1547" s="108" t="s">
        <v>171</v>
      </c>
    </row>
    <row r="1548" spans="1:9" x14ac:dyDescent="0.25">
      <c r="A1548" s="107"/>
      <c r="B1548" s="107"/>
      <c r="C1548" s="107"/>
      <c r="D1548" s="107"/>
      <c r="E1548" s="107"/>
      <c r="F1548" s="108" t="s">
        <v>171</v>
      </c>
      <c r="G1548" s="108"/>
      <c r="H1548" s="108" t="s">
        <v>171</v>
      </c>
      <c r="I1548" s="108" t="s">
        <v>171</v>
      </c>
    </row>
    <row r="1549" spans="1:9" x14ac:dyDescent="0.25">
      <c r="A1549" s="107"/>
      <c r="B1549" s="107"/>
      <c r="C1549" s="107"/>
      <c r="D1549" s="107"/>
      <c r="E1549" s="107"/>
      <c r="F1549" s="108" t="s">
        <v>171</v>
      </c>
      <c r="G1549" s="108"/>
      <c r="H1549" s="108" t="s">
        <v>171</v>
      </c>
      <c r="I1549" s="108" t="s">
        <v>171</v>
      </c>
    </row>
    <row r="1550" spans="1:9" x14ac:dyDescent="0.25">
      <c r="A1550" s="107"/>
      <c r="B1550" s="107"/>
      <c r="C1550" s="107"/>
      <c r="D1550" s="107"/>
      <c r="E1550" s="107"/>
      <c r="F1550" s="108" t="s">
        <v>171</v>
      </c>
      <c r="G1550" s="108"/>
      <c r="H1550" s="108" t="s">
        <v>171</v>
      </c>
      <c r="I1550" s="108" t="s">
        <v>171</v>
      </c>
    </row>
    <row r="1551" spans="1:9" x14ac:dyDescent="0.25">
      <c r="A1551" s="107"/>
      <c r="B1551" s="107"/>
      <c r="C1551" s="107"/>
      <c r="D1551" s="107"/>
      <c r="E1551" s="107"/>
      <c r="F1551" s="108" t="s">
        <v>171</v>
      </c>
      <c r="G1551" s="108"/>
      <c r="H1551" s="108" t="s">
        <v>171</v>
      </c>
      <c r="I1551" s="108" t="s">
        <v>171</v>
      </c>
    </row>
    <row r="1552" spans="1:9" x14ac:dyDescent="0.25">
      <c r="A1552" s="107"/>
      <c r="B1552" s="107"/>
      <c r="C1552" s="107"/>
      <c r="D1552" s="107"/>
      <c r="E1552" s="107"/>
      <c r="F1552" s="108" t="s">
        <v>171</v>
      </c>
      <c r="G1552" s="108"/>
      <c r="H1552" s="108" t="s">
        <v>171</v>
      </c>
      <c r="I1552" s="108" t="s">
        <v>171</v>
      </c>
    </row>
    <row r="1553" spans="1:9" x14ac:dyDescent="0.25">
      <c r="A1553" s="107"/>
      <c r="B1553" s="107"/>
      <c r="C1553" s="107"/>
      <c r="D1553" s="107"/>
      <c r="E1553" s="107"/>
      <c r="F1553" s="108" t="s">
        <v>171</v>
      </c>
      <c r="G1553" s="108"/>
      <c r="H1553" s="108" t="s">
        <v>171</v>
      </c>
      <c r="I1553" s="108" t="s">
        <v>171</v>
      </c>
    </row>
    <row r="1554" spans="1:9" x14ac:dyDescent="0.25">
      <c r="A1554" s="107"/>
      <c r="B1554" s="107"/>
      <c r="C1554" s="107"/>
      <c r="D1554" s="107"/>
      <c r="E1554" s="107"/>
      <c r="F1554" s="108" t="s">
        <v>171</v>
      </c>
      <c r="G1554" s="108"/>
      <c r="H1554" s="108" t="s">
        <v>171</v>
      </c>
      <c r="I1554" s="108" t="s">
        <v>171</v>
      </c>
    </row>
    <row r="1555" spans="1:9" x14ac:dyDescent="0.25">
      <c r="A1555" s="107"/>
      <c r="B1555" s="107"/>
      <c r="C1555" s="107"/>
      <c r="D1555" s="107"/>
      <c r="E1555" s="107"/>
      <c r="F1555" s="108" t="s">
        <v>171</v>
      </c>
      <c r="G1555" s="108"/>
      <c r="H1555" s="108" t="s">
        <v>171</v>
      </c>
      <c r="I1555" s="108" t="s">
        <v>171</v>
      </c>
    </row>
    <row r="1556" spans="1:9" x14ac:dyDescent="0.25">
      <c r="A1556" s="107"/>
      <c r="B1556" s="107"/>
      <c r="C1556" s="107"/>
      <c r="D1556" s="107"/>
      <c r="E1556" s="107"/>
      <c r="F1556" s="108" t="s">
        <v>171</v>
      </c>
      <c r="G1556" s="108"/>
      <c r="H1556" s="108" t="s">
        <v>171</v>
      </c>
      <c r="I1556" s="108" t="s">
        <v>171</v>
      </c>
    </row>
    <row r="1557" spans="1:9" x14ac:dyDescent="0.25">
      <c r="A1557" s="107"/>
      <c r="B1557" s="107"/>
      <c r="C1557" s="107"/>
      <c r="D1557" s="107"/>
      <c r="E1557" s="107"/>
      <c r="F1557" s="108" t="s">
        <v>171</v>
      </c>
      <c r="G1557" s="108"/>
      <c r="H1557" s="108" t="s">
        <v>171</v>
      </c>
      <c r="I1557" s="108" t="s">
        <v>171</v>
      </c>
    </row>
    <row r="1558" spans="1:9" x14ac:dyDescent="0.25">
      <c r="A1558" s="107"/>
      <c r="B1558" s="107"/>
      <c r="C1558" s="107"/>
      <c r="D1558" s="107"/>
      <c r="E1558" s="107"/>
      <c r="F1558" s="108" t="s">
        <v>171</v>
      </c>
      <c r="G1558" s="108"/>
      <c r="H1558" s="108" t="s">
        <v>171</v>
      </c>
      <c r="I1558" s="108" t="s">
        <v>171</v>
      </c>
    </row>
    <row r="1559" spans="1:9" x14ac:dyDescent="0.25">
      <c r="A1559" s="107"/>
      <c r="B1559" s="107"/>
      <c r="C1559" s="107"/>
      <c r="D1559" s="107"/>
      <c r="E1559" s="107"/>
      <c r="F1559" s="108" t="s">
        <v>171</v>
      </c>
      <c r="G1559" s="108"/>
      <c r="H1559" s="108" t="s">
        <v>171</v>
      </c>
      <c r="I1559" s="108" t="s">
        <v>171</v>
      </c>
    </row>
    <row r="1560" spans="1:9" x14ac:dyDescent="0.25">
      <c r="A1560" s="107"/>
      <c r="B1560" s="107"/>
      <c r="C1560" s="107"/>
      <c r="D1560" s="107"/>
      <c r="E1560" s="107"/>
      <c r="F1560" s="108" t="s">
        <v>171</v>
      </c>
      <c r="G1560" s="108"/>
      <c r="H1560" s="108" t="s">
        <v>171</v>
      </c>
      <c r="I1560" s="108" t="s">
        <v>171</v>
      </c>
    </row>
    <row r="1561" spans="1:9" x14ac:dyDescent="0.25">
      <c r="A1561" s="107"/>
      <c r="B1561" s="107"/>
      <c r="C1561" s="107"/>
      <c r="D1561" s="107"/>
      <c r="E1561" s="107"/>
      <c r="F1561" s="108" t="s">
        <v>171</v>
      </c>
      <c r="G1561" s="108"/>
      <c r="H1561" s="108" t="s">
        <v>171</v>
      </c>
      <c r="I1561" s="108" t="s">
        <v>171</v>
      </c>
    </row>
    <row r="1562" spans="1:9" x14ac:dyDescent="0.25">
      <c r="A1562" s="107"/>
      <c r="B1562" s="107"/>
      <c r="C1562" s="107"/>
      <c r="D1562" s="107"/>
      <c r="E1562" s="107"/>
      <c r="F1562" s="108" t="s">
        <v>171</v>
      </c>
      <c r="G1562" s="108"/>
      <c r="H1562" s="108" t="s">
        <v>171</v>
      </c>
      <c r="I1562" s="108" t="s">
        <v>171</v>
      </c>
    </row>
    <row r="1563" spans="1:9" x14ac:dyDescent="0.25">
      <c r="A1563" s="107"/>
      <c r="B1563" s="107"/>
      <c r="C1563" s="107"/>
      <c r="D1563" s="107"/>
      <c r="E1563" s="107"/>
      <c r="F1563" s="108" t="s">
        <v>171</v>
      </c>
      <c r="G1563" s="108"/>
      <c r="H1563" s="108" t="s">
        <v>171</v>
      </c>
      <c r="I1563" s="108" t="s">
        <v>171</v>
      </c>
    </row>
    <row r="1564" spans="1:9" x14ac:dyDescent="0.25">
      <c r="A1564" s="107"/>
      <c r="B1564" s="107"/>
      <c r="C1564" s="107"/>
      <c r="D1564" s="107"/>
      <c r="E1564" s="107"/>
      <c r="F1564" s="108" t="s">
        <v>171</v>
      </c>
      <c r="G1564" s="108"/>
      <c r="H1564" s="108" t="s">
        <v>171</v>
      </c>
      <c r="I1564" s="108" t="s">
        <v>171</v>
      </c>
    </row>
    <row r="1565" spans="1:9" x14ac:dyDescent="0.25">
      <c r="A1565" s="107"/>
      <c r="B1565" s="107"/>
      <c r="C1565" s="107"/>
      <c r="D1565" s="107"/>
      <c r="E1565" s="107"/>
      <c r="F1565" s="108" t="s">
        <v>171</v>
      </c>
      <c r="G1565" s="108"/>
      <c r="H1565" s="108" t="s">
        <v>171</v>
      </c>
      <c r="I1565" s="108" t="s">
        <v>171</v>
      </c>
    </row>
    <row r="1566" spans="1:9" x14ac:dyDescent="0.25">
      <c r="A1566" s="107"/>
      <c r="B1566" s="107"/>
      <c r="C1566" s="107"/>
      <c r="D1566" s="107"/>
      <c r="E1566" s="107"/>
      <c r="F1566" s="108" t="s">
        <v>171</v>
      </c>
      <c r="G1566" s="108"/>
      <c r="H1566" s="108" t="s">
        <v>171</v>
      </c>
      <c r="I1566" s="108" t="s">
        <v>171</v>
      </c>
    </row>
    <row r="1567" spans="1:9" x14ac:dyDescent="0.25">
      <c r="A1567" s="107"/>
      <c r="B1567" s="107"/>
      <c r="C1567" s="107"/>
      <c r="D1567" s="107"/>
      <c r="E1567" s="107"/>
      <c r="F1567" s="108" t="s">
        <v>171</v>
      </c>
      <c r="G1567" s="108"/>
      <c r="H1567" s="108" t="s">
        <v>171</v>
      </c>
      <c r="I1567" s="108" t="s">
        <v>171</v>
      </c>
    </row>
    <row r="1568" spans="1:9" x14ac:dyDescent="0.25">
      <c r="A1568" s="107"/>
      <c r="B1568" s="107"/>
      <c r="C1568" s="107"/>
      <c r="D1568" s="107"/>
      <c r="E1568" s="107"/>
      <c r="F1568" s="108" t="s">
        <v>171</v>
      </c>
      <c r="G1568" s="108"/>
      <c r="H1568" s="108" t="s">
        <v>171</v>
      </c>
      <c r="I1568" s="108" t="s">
        <v>171</v>
      </c>
    </row>
    <row r="1569" spans="1:9" x14ac:dyDescent="0.25">
      <c r="A1569" s="107"/>
      <c r="B1569" s="107"/>
      <c r="C1569" s="107"/>
      <c r="D1569" s="107"/>
      <c r="E1569" s="107"/>
      <c r="F1569" s="108" t="s">
        <v>171</v>
      </c>
      <c r="G1569" s="108"/>
      <c r="H1569" s="108" t="s">
        <v>171</v>
      </c>
      <c r="I1569" s="108" t="s">
        <v>171</v>
      </c>
    </row>
    <row r="1570" spans="1:9" x14ac:dyDescent="0.25">
      <c r="A1570" s="107"/>
      <c r="B1570" s="107"/>
      <c r="C1570" s="107"/>
      <c r="D1570" s="107"/>
      <c r="E1570" s="107"/>
      <c r="F1570" s="108" t="s">
        <v>171</v>
      </c>
      <c r="G1570" s="108"/>
      <c r="H1570" s="108" t="s">
        <v>171</v>
      </c>
      <c r="I1570" s="108" t="s">
        <v>171</v>
      </c>
    </row>
    <row r="1571" spans="1:9" x14ac:dyDescent="0.25">
      <c r="A1571" s="107"/>
      <c r="B1571" s="107"/>
      <c r="C1571" s="107"/>
      <c r="D1571" s="107"/>
      <c r="E1571" s="107"/>
      <c r="F1571" s="108" t="s">
        <v>171</v>
      </c>
      <c r="G1571" s="108"/>
      <c r="H1571" s="108" t="s">
        <v>171</v>
      </c>
      <c r="I1571" s="108" t="s">
        <v>171</v>
      </c>
    </row>
    <row r="1572" spans="1:9" x14ac:dyDescent="0.25">
      <c r="A1572" s="107"/>
      <c r="B1572" s="107"/>
      <c r="C1572" s="107"/>
      <c r="D1572" s="107"/>
      <c r="E1572" s="107"/>
      <c r="F1572" s="108" t="s">
        <v>171</v>
      </c>
      <c r="G1572" s="108"/>
      <c r="H1572" s="108" t="s">
        <v>171</v>
      </c>
      <c r="I1572" s="108" t="s">
        <v>171</v>
      </c>
    </row>
    <row r="1573" spans="1:9" x14ac:dyDescent="0.25">
      <c r="A1573" s="107"/>
      <c r="B1573" s="107"/>
      <c r="C1573" s="107"/>
      <c r="D1573" s="107"/>
      <c r="E1573" s="107"/>
      <c r="F1573" s="108" t="s">
        <v>171</v>
      </c>
      <c r="G1573" s="108"/>
      <c r="H1573" s="108" t="s">
        <v>171</v>
      </c>
      <c r="I1573" s="108" t="s">
        <v>171</v>
      </c>
    </row>
    <row r="1574" spans="1:9" x14ac:dyDescent="0.25">
      <c r="A1574" s="107"/>
      <c r="B1574" s="107"/>
      <c r="C1574" s="107"/>
      <c r="D1574" s="107"/>
      <c r="E1574" s="107"/>
      <c r="F1574" s="108" t="s">
        <v>171</v>
      </c>
      <c r="G1574" s="108"/>
      <c r="H1574" s="108" t="s">
        <v>171</v>
      </c>
      <c r="I1574" s="108" t="s">
        <v>171</v>
      </c>
    </row>
    <row r="1575" spans="1:9" x14ac:dyDescent="0.25">
      <c r="A1575" s="107"/>
      <c r="B1575" s="107"/>
      <c r="C1575" s="107"/>
      <c r="D1575" s="107"/>
      <c r="E1575" s="107"/>
      <c r="F1575" s="108" t="s">
        <v>171</v>
      </c>
      <c r="G1575" s="108"/>
      <c r="H1575" s="108" t="s">
        <v>171</v>
      </c>
      <c r="I1575" s="108" t="s">
        <v>171</v>
      </c>
    </row>
    <row r="1576" spans="1:9" x14ac:dyDescent="0.25">
      <c r="A1576" s="107"/>
      <c r="B1576" s="107"/>
      <c r="C1576" s="107"/>
      <c r="D1576" s="107"/>
      <c r="E1576" s="107"/>
      <c r="F1576" s="108" t="s">
        <v>171</v>
      </c>
      <c r="G1576" s="108"/>
      <c r="H1576" s="108" t="s">
        <v>171</v>
      </c>
      <c r="I1576" s="108" t="s">
        <v>171</v>
      </c>
    </row>
    <row r="1577" spans="1:9" x14ac:dyDescent="0.25">
      <c r="A1577" s="107"/>
      <c r="B1577" s="107"/>
      <c r="C1577" s="107"/>
      <c r="D1577" s="107"/>
      <c r="E1577" s="107"/>
      <c r="F1577" s="108" t="s">
        <v>171</v>
      </c>
      <c r="G1577" s="108"/>
      <c r="H1577" s="108" t="s">
        <v>171</v>
      </c>
      <c r="I1577" s="108" t="s">
        <v>171</v>
      </c>
    </row>
    <row r="1578" spans="1:9" x14ac:dyDescent="0.25">
      <c r="A1578" s="107"/>
      <c r="B1578" s="107"/>
      <c r="C1578" s="107"/>
      <c r="D1578" s="107"/>
      <c r="E1578" s="107"/>
      <c r="F1578" s="108" t="s">
        <v>171</v>
      </c>
      <c r="G1578" s="108"/>
      <c r="H1578" s="108" t="s">
        <v>171</v>
      </c>
      <c r="I1578" s="108" t="s">
        <v>171</v>
      </c>
    </row>
    <row r="1579" spans="1:9" x14ac:dyDescent="0.25">
      <c r="A1579" s="107"/>
      <c r="B1579" s="107"/>
      <c r="C1579" s="107"/>
      <c r="D1579" s="107"/>
      <c r="E1579" s="107"/>
      <c r="F1579" s="108" t="s">
        <v>171</v>
      </c>
      <c r="G1579" s="108"/>
      <c r="H1579" s="108" t="s">
        <v>171</v>
      </c>
      <c r="I1579" s="108" t="s">
        <v>171</v>
      </c>
    </row>
    <row r="1580" spans="1:9" x14ac:dyDescent="0.25">
      <c r="A1580" s="107"/>
      <c r="B1580" s="107"/>
      <c r="C1580" s="107"/>
      <c r="D1580" s="107"/>
      <c r="E1580" s="107"/>
      <c r="F1580" s="108" t="s">
        <v>171</v>
      </c>
      <c r="G1580" s="108"/>
      <c r="H1580" s="108" t="s">
        <v>171</v>
      </c>
      <c r="I1580" s="108" t="s">
        <v>171</v>
      </c>
    </row>
    <row r="1581" spans="1:9" x14ac:dyDescent="0.25">
      <c r="A1581" s="107"/>
      <c r="B1581" s="107"/>
      <c r="C1581" s="107"/>
      <c r="D1581" s="107"/>
      <c r="E1581" s="107"/>
      <c r="F1581" s="108" t="s">
        <v>171</v>
      </c>
      <c r="G1581" s="108"/>
      <c r="H1581" s="108" t="s">
        <v>171</v>
      </c>
      <c r="I1581" s="108" t="s">
        <v>171</v>
      </c>
    </row>
    <row r="1582" spans="1:9" x14ac:dyDescent="0.25">
      <c r="A1582" s="107"/>
      <c r="B1582" s="107"/>
      <c r="C1582" s="107"/>
      <c r="D1582" s="107"/>
      <c r="E1582" s="107"/>
      <c r="F1582" s="108" t="s">
        <v>171</v>
      </c>
      <c r="G1582" s="108"/>
      <c r="H1582" s="108" t="s">
        <v>171</v>
      </c>
      <c r="I1582" s="108" t="s">
        <v>171</v>
      </c>
    </row>
    <row r="1583" spans="1:9" x14ac:dyDescent="0.25">
      <c r="A1583" s="107"/>
      <c r="B1583" s="107"/>
      <c r="C1583" s="107"/>
      <c r="D1583" s="107"/>
      <c r="E1583" s="107"/>
      <c r="F1583" s="108" t="s">
        <v>171</v>
      </c>
      <c r="G1583" s="108"/>
      <c r="H1583" s="108" t="s">
        <v>171</v>
      </c>
      <c r="I1583" s="108" t="s">
        <v>171</v>
      </c>
    </row>
    <row r="1584" spans="1:9" x14ac:dyDescent="0.25">
      <c r="A1584" s="107"/>
      <c r="B1584" s="107"/>
      <c r="C1584" s="107"/>
      <c r="D1584" s="107"/>
      <c r="E1584" s="107"/>
      <c r="F1584" s="108" t="s">
        <v>171</v>
      </c>
      <c r="G1584" s="108"/>
      <c r="H1584" s="108" t="s">
        <v>171</v>
      </c>
      <c r="I1584" s="108" t="s">
        <v>171</v>
      </c>
    </row>
    <row r="1585" spans="1:9" x14ac:dyDescent="0.25">
      <c r="A1585" s="107"/>
      <c r="B1585" s="107"/>
      <c r="C1585" s="107"/>
      <c r="D1585" s="107"/>
      <c r="E1585" s="107"/>
      <c r="F1585" s="108" t="s">
        <v>171</v>
      </c>
      <c r="G1585" s="108"/>
      <c r="H1585" s="108" t="s">
        <v>171</v>
      </c>
      <c r="I1585" s="108" t="s">
        <v>171</v>
      </c>
    </row>
    <row r="1586" spans="1:9" x14ac:dyDescent="0.25">
      <c r="A1586" s="107"/>
      <c r="B1586" s="107"/>
      <c r="C1586" s="107"/>
      <c r="D1586" s="107"/>
      <c r="E1586" s="107"/>
      <c r="F1586" s="108" t="s">
        <v>171</v>
      </c>
      <c r="G1586" s="108"/>
      <c r="H1586" s="108" t="s">
        <v>171</v>
      </c>
      <c r="I1586" s="108" t="s">
        <v>171</v>
      </c>
    </row>
    <row r="1587" spans="1:9" x14ac:dyDescent="0.25">
      <c r="A1587" s="107"/>
      <c r="B1587" s="107"/>
      <c r="C1587" s="107"/>
      <c r="D1587" s="107"/>
      <c r="E1587" s="107"/>
      <c r="F1587" s="108" t="s">
        <v>171</v>
      </c>
      <c r="G1587" s="108"/>
      <c r="H1587" s="108" t="s">
        <v>171</v>
      </c>
      <c r="I1587" s="108" t="s">
        <v>171</v>
      </c>
    </row>
    <row r="1588" spans="1:9" x14ac:dyDescent="0.25">
      <c r="A1588" s="107"/>
      <c r="B1588" s="107"/>
      <c r="C1588" s="107"/>
      <c r="D1588" s="107"/>
      <c r="E1588" s="107"/>
      <c r="F1588" s="108" t="s">
        <v>171</v>
      </c>
      <c r="G1588" s="108"/>
      <c r="H1588" s="108" t="s">
        <v>171</v>
      </c>
      <c r="I1588" s="108" t="s">
        <v>171</v>
      </c>
    </row>
    <row r="1589" spans="1:9" x14ac:dyDescent="0.25">
      <c r="A1589" s="107"/>
      <c r="B1589" s="107"/>
      <c r="C1589" s="107"/>
      <c r="D1589" s="107"/>
      <c r="E1589" s="107"/>
      <c r="F1589" s="108" t="s">
        <v>171</v>
      </c>
      <c r="G1589" s="108"/>
      <c r="H1589" s="108" t="s">
        <v>171</v>
      </c>
      <c r="I1589" s="108" t="s">
        <v>171</v>
      </c>
    </row>
    <row r="1590" spans="1:9" x14ac:dyDescent="0.25">
      <c r="A1590" s="107"/>
      <c r="B1590" s="107"/>
      <c r="C1590" s="107"/>
      <c r="D1590" s="107"/>
      <c r="E1590" s="107"/>
      <c r="F1590" s="108" t="s">
        <v>171</v>
      </c>
      <c r="G1590" s="108"/>
      <c r="H1590" s="108" t="s">
        <v>171</v>
      </c>
      <c r="I1590" s="108" t="s">
        <v>171</v>
      </c>
    </row>
    <row r="1591" spans="1:9" x14ac:dyDescent="0.25">
      <c r="A1591" s="107"/>
      <c r="B1591" s="107"/>
      <c r="C1591" s="107"/>
      <c r="D1591" s="107"/>
      <c r="E1591" s="107"/>
      <c r="F1591" s="108" t="s">
        <v>171</v>
      </c>
      <c r="G1591" s="108"/>
      <c r="H1591" s="108" t="s">
        <v>171</v>
      </c>
      <c r="I1591" s="108" t="s">
        <v>171</v>
      </c>
    </row>
    <row r="1592" spans="1:9" x14ac:dyDescent="0.25">
      <c r="A1592" s="107"/>
      <c r="B1592" s="107"/>
      <c r="C1592" s="107"/>
      <c r="D1592" s="107"/>
      <c r="E1592" s="107"/>
      <c r="F1592" s="108" t="s">
        <v>171</v>
      </c>
      <c r="G1592" s="108"/>
      <c r="H1592" s="108" t="s">
        <v>171</v>
      </c>
      <c r="I1592" s="108" t="s">
        <v>171</v>
      </c>
    </row>
    <row r="1593" spans="1:9" x14ac:dyDescent="0.25">
      <c r="A1593" s="107"/>
      <c r="B1593" s="107"/>
      <c r="C1593" s="107"/>
      <c r="D1593" s="107"/>
      <c r="E1593" s="107"/>
      <c r="F1593" s="108" t="s">
        <v>171</v>
      </c>
      <c r="G1593" s="108"/>
      <c r="H1593" s="108" t="s">
        <v>171</v>
      </c>
      <c r="I1593" s="108" t="s">
        <v>171</v>
      </c>
    </row>
    <row r="1594" spans="1:9" x14ac:dyDescent="0.25">
      <c r="A1594" s="107"/>
      <c r="B1594" s="107"/>
      <c r="C1594" s="107"/>
      <c r="D1594" s="107"/>
      <c r="E1594" s="107"/>
      <c r="F1594" s="108" t="s">
        <v>171</v>
      </c>
      <c r="G1594" s="108"/>
      <c r="H1594" s="108" t="s">
        <v>171</v>
      </c>
      <c r="I1594" s="108" t="s">
        <v>171</v>
      </c>
    </row>
    <row r="1595" spans="1:9" x14ac:dyDescent="0.25">
      <c r="A1595" s="107"/>
      <c r="B1595" s="107"/>
      <c r="C1595" s="107"/>
      <c r="D1595" s="107"/>
      <c r="E1595" s="107"/>
      <c r="F1595" s="108" t="s">
        <v>171</v>
      </c>
      <c r="G1595" s="108"/>
      <c r="H1595" s="108" t="s">
        <v>171</v>
      </c>
      <c r="I1595" s="108" t="s">
        <v>171</v>
      </c>
    </row>
    <row r="1596" spans="1:9" x14ac:dyDescent="0.25">
      <c r="A1596" s="107"/>
      <c r="B1596" s="107"/>
      <c r="C1596" s="107"/>
      <c r="D1596" s="107"/>
      <c r="E1596" s="107"/>
      <c r="F1596" s="108" t="s">
        <v>171</v>
      </c>
      <c r="G1596" s="108"/>
      <c r="H1596" s="108" t="s">
        <v>171</v>
      </c>
      <c r="I1596" s="108" t="s">
        <v>171</v>
      </c>
    </row>
    <row r="1597" spans="1:9" x14ac:dyDescent="0.25">
      <c r="A1597" s="107"/>
      <c r="B1597" s="107"/>
      <c r="C1597" s="107"/>
      <c r="D1597" s="107"/>
      <c r="E1597" s="107"/>
      <c r="F1597" s="108" t="s">
        <v>171</v>
      </c>
      <c r="G1597" s="108"/>
      <c r="H1597" s="108" t="s">
        <v>171</v>
      </c>
      <c r="I1597" s="108" t="s">
        <v>171</v>
      </c>
    </row>
    <row r="1598" spans="1:9" x14ac:dyDescent="0.25">
      <c r="A1598" s="107"/>
      <c r="B1598" s="107"/>
      <c r="C1598" s="107"/>
      <c r="D1598" s="107"/>
      <c r="E1598" s="107"/>
      <c r="F1598" s="108" t="s">
        <v>171</v>
      </c>
      <c r="G1598" s="108"/>
      <c r="H1598" s="108" t="s">
        <v>171</v>
      </c>
      <c r="I1598" s="108" t="s">
        <v>171</v>
      </c>
    </row>
    <row r="1599" spans="1:9" x14ac:dyDescent="0.25">
      <c r="A1599" s="107"/>
      <c r="B1599" s="107"/>
      <c r="C1599" s="107"/>
      <c r="D1599" s="107"/>
      <c r="E1599" s="107"/>
      <c r="F1599" s="108" t="s">
        <v>171</v>
      </c>
      <c r="G1599" s="108"/>
      <c r="H1599" s="108" t="s">
        <v>171</v>
      </c>
      <c r="I1599" s="108" t="s">
        <v>171</v>
      </c>
    </row>
    <row r="1600" spans="1:9" x14ac:dyDescent="0.25">
      <c r="A1600" s="107"/>
      <c r="B1600" s="107"/>
      <c r="C1600" s="107"/>
      <c r="D1600" s="107"/>
      <c r="E1600" s="107"/>
      <c r="F1600" s="108" t="s">
        <v>171</v>
      </c>
      <c r="G1600" s="108"/>
      <c r="H1600" s="108" t="s">
        <v>171</v>
      </c>
      <c r="I1600" s="108" t="s">
        <v>171</v>
      </c>
    </row>
    <row r="1601" spans="1:9" x14ac:dyDescent="0.25">
      <c r="A1601" s="107"/>
      <c r="B1601" s="107"/>
      <c r="C1601" s="107"/>
      <c r="D1601" s="107"/>
      <c r="E1601" s="107"/>
      <c r="F1601" s="108" t="s">
        <v>171</v>
      </c>
      <c r="G1601" s="108"/>
      <c r="H1601" s="108" t="s">
        <v>171</v>
      </c>
      <c r="I1601" s="108" t="s">
        <v>171</v>
      </c>
    </row>
    <row r="1602" spans="1:9" x14ac:dyDescent="0.25">
      <c r="A1602" s="107"/>
      <c r="B1602" s="107"/>
      <c r="C1602" s="107"/>
      <c r="D1602" s="107"/>
      <c r="E1602" s="107"/>
      <c r="F1602" s="108" t="s">
        <v>171</v>
      </c>
      <c r="G1602" s="108"/>
      <c r="H1602" s="108" t="s">
        <v>171</v>
      </c>
      <c r="I1602" s="108" t="s">
        <v>171</v>
      </c>
    </row>
    <row r="1603" spans="1:9" x14ac:dyDescent="0.25">
      <c r="A1603" s="107"/>
      <c r="B1603" s="107"/>
      <c r="C1603" s="107"/>
      <c r="D1603" s="107"/>
      <c r="E1603" s="107"/>
      <c r="F1603" s="108" t="s">
        <v>171</v>
      </c>
      <c r="G1603" s="108"/>
      <c r="H1603" s="108" t="s">
        <v>171</v>
      </c>
      <c r="I1603" s="108" t="s">
        <v>171</v>
      </c>
    </row>
    <row r="1604" spans="1:9" x14ac:dyDescent="0.25">
      <c r="A1604" s="107"/>
      <c r="B1604" s="107"/>
      <c r="C1604" s="107"/>
      <c r="D1604" s="107"/>
      <c r="E1604" s="107"/>
      <c r="F1604" s="108" t="s">
        <v>171</v>
      </c>
      <c r="G1604" s="108"/>
      <c r="H1604" s="108" t="s">
        <v>171</v>
      </c>
      <c r="I1604" s="108" t="s">
        <v>171</v>
      </c>
    </row>
    <row r="1605" spans="1:9" x14ac:dyDescent="0.25">
      <c r="A1605" s="107"/>
      <c r="B1605" s="107"/>
      <c r="C1605" s="107"/>
      <c r="D1605" s="107"/>
      <c r="E1605" s="107"/>
      <c r="F1605" s="108" t="s">
        <v>171</v>
      </c>
      <c r="G1605" s="108"/>
      <c r="H1605" s="108" t="s">
        <v>171</v>
      </c>
      <c r="I1605" s="108" t="s">
        <v>171</v>
      </c>
    </row>
    <row r="1606" spans="1:9" x14ac:dyDescent="0.25">
      <c r="A1606" s="107"/>
      <c r="B1606" s="107"/>
      <c r="C1606" s="107"/>
      <c r="D1606" s="107"/>
      <c r="E1606" s="107"/>
      <c r="F1606" s="108" t="s">
        <v>171</v>
      </c>
      <c r="G1606" s="108"/>
      <c r="H1606" s="108" t="s">
        <v>171</v>
      </c>
      <c r="I1606" s="108" t="s">
        <v>171</v>
      </c>
    </row>
    <row r="1607" spans="1:9" x14ac:dyDescent="0.25">
      <c r="A1607" s="107"/>
      <c r="B1607" s="107"/>
      <c r="C1607" s="107"/>
      <c r="D1607" s="107"/>
      <c r="E1607" s="107"/>
      <c r="F1607" s="108" t="s">
        <v>171</v>
      </c>
      <c r="G1607" s="108"/>
      <c r="H1607" s="108" t="s">
        <v>171</v>
      </c>
      <c r="I1607" s="108" t="s">
        <v>171</v>
      </c>
    </row>
    <row r="1608" spans="1:9" x14ac:dyDescent="0.25">
      <c r="A1608" s="107"/>
      <c r="B1608" s="107"/>
      <c r="C1608" s="107"/>
      <c r="D1608" s="107"/>
      <c r="E1608" s="107"/>
      <c r="F1608" s="108" t="s">
        <v>171</v>
      </c>
      <c r="G1608" s="108"/>
      <c r="H1608" s="108" t="s">
        <v>171</v>
      </c>
      <c r="I1608" s="108" t="s">
        <v>171</v>
      </c>
    </row>
    <row r="1609" spans="1:9" x14ac:dyDescent="0.25">
      <c r="A1609" s="107"/>
      <c r="B1609" s="107"/>
      <c r="C1609" s="107"/>
      <c r="D1609" s="107"/>
      <c r="E1609" s="107"/>
      <c r="F1609" s="108" t="s">
        <v>171</v>
      </c>
      <c r="G1609" s="108"/>
      <c r="H1609" s="108" t="s">
        <v>171</v>
      </c>
      <c r="I1609" s="108" t="s">
        <v>171</v>
      </c>
    </row>
    <row r="1610" spans="1:9" x14ac:dyDescent="0.25">
      <c r="A1610" s="107"/>
      <c r="B1610" s="107"/>
      <c r="C1610" s="107"/>
      <c r="D1610" s="107"/>
      <c r="E1610" s="107"/>
      <c r="F1610" s="108" t="s">
        <v>171</v>
      </c>
      <c r="G1610" s="108"/>
      <c r="H1610" s="108" t="s">
        <v>171</v>
      </c>
      <c r="I1610" s="108" t="s">
        <v>171</v>
      </c>
    </row>
    <row r="1611" spans="1:9" x14ac:dyDescent="0.25">
      <c r="A1611" s="107"/>
      <c r="B1611" s="107"/>
      <c r="C1611" s="107"/>
      <c r="D1611" s="107"/>
      <c r="E1611" s="107"/>
      <c r="F1611" s="108" t="s">
        <v>171</v>
      </c>
      <c r="G1611" s="108"/>
      <c r="H1611" s="108" t="s">
        <v>171</v>
      </c>
      <c r="I1611" s="108" t="s">
        <v>171</v>
      </c>
    </row>
    <row r="1612" spans="1:9" x14ac:dyDescent="0.25">
      <c r="A1612" s="107"/>
      <c r="B1612" s="107"/>
      <c r="C1612" s="107"/>
      <c r="D1612" s="107"/>
      <c r="E1612" s="107"/>
      <c r="F1612" s="108" t="s">
        <v>171</v>
      </c>
      <c r="G1612" s="108"/>
      <c r="H1612" s="108" t="s">
        <v>171</v>
      </c>
      <c r="I1612" s="108" t="s">
        <v>171</v>
      </c>
    </row>
    <row r="1613" spans="1:9" x14ac:dyDescent="0.25">
      <c r="A1613" s="107"/>
      <c r="B1613" s="107"/>
      <c r="C1613" s="107"/>
      <c r="D1613" s="107"/>
      <c r="E1613" s="107"/>
      <c r="F1613" s="108" t="s">
        <v>171</v>
      </c>
      <c r="G1613" s="108"/>
      <c r="H1613" s="108" t="s">
        <v>171</v>
      </c>
      <c r="I1613" s="108" t="s">
        <v>171</v>
      </c>
    </row>
    <row r="1614" spans="1:9" x14ac:dyDescent="0.25">
      <c r="A1614" s="107"/>
      <c r="B1614" s="107"/>
      <c r="C1614" s="107"/>
      <c r="D1614" s="107"/>
      <c r="E1614" s="107"/>
      <c r="F1614" s="108" t="s">
        <v>171</v>
      </c>
      <c r="G1614" s="108"/>
      <c r="H1614" s="108" t="s">
        <v>171</v>
      </c>
      <c r="I1614" s="108" t="s">
        <v>171</v>
      </c>
    </row>
    <row r="1615" spans="1:9" x14ac:dyDescent="0.25">
      <c r="A1615" s="107"/>
      <c r="B1615" s="107"/>
      <c r="C1615" s="107"/>
      <c r="D1615" s="107"/>
      <c r="E1615" s="107"/>
      <c r="F1615" s="108" t="s">
        <v>171</v>
      </c>
      <c r="G1615" s="108"/>
      <c r="H1615" s="108" t="s">
        <v>171</v>
      </c>
      <c r="I1615" s="108" t="s">
        <v>171</v>
      </c>
    </row>
    <row r="1616" spans="1:9" x14ac:dyDescent="0.25">
      <c r="A1616" s="107"/>
      <c r="B1616" s="107"/>
      <c r="C1616" s="107"/>
      <c r="D1616" s="107"/>
      <c r="E1616" s="107"/>
      <c r="F1616" s="108" t="s">
        <v>171</v>
      </c>
      <c r="G1616" s="108"/>
      <c r="H1616" s="108" t="s">
        <v>171</v>
      </c>
      <c r="I1616" s="108" t="s">
        <v>171</v>
      </c>
    </row>
    <row r="1617" spans="1:9" x14ac:dyDescent="0.25">
      <c r="A1617" s="107"/>
      <c r="B1617" s="107"/>
      <c r="C1617" s="107"/>
      <c r="D1617" s="107"/>
      <c r="E1617" s="107"/>
      <c r="F1617" s="108" t="s">
        <v>171</v>
      </c>
      <c r="G1617" s="108"/>
      <c r="H1617" s="108" t="s">
        <v>171</v>
      </c>
      <c r="I1617" s="108" t="s">
        <v>171</v>
      </c>
    </row>
    <row r="1618" spans="1:9" x14ac:dyDescent="0.25">
      <c r="A1618" s="107"/>
      <c r="B1618" s="107"/>
      <c r="C1618" s="107"/>
      <c r="D1618" s="107"/>
      <c r="E1618" s="107"/>
      <c r="F1618" s="108" t="s">
        <v>171</v>
      </c>
      <c r="G1618" s="108"/>
      <c r="H1618" s="108" t="s">
        <v>171</v>
      </c>
      <c r="I1618" s="108" t="s">
        <v>171</v>
      </c>
    </row>
    <row r="1619" spans="1:9" x14ac:dyDescent="0.25">
      <c r="A1619" s="107"/>
      <c r="B1619" s="107"/>
      <c r="C1619" s="107"/>
      <c r="D1619" s="107"/>
      <c r="E1619" s="107"/>
      <c r="F1619" s="108" t="s">
        <v>171</v>
      </c>
      <c r="G1619" s="108"/>
      <c r="H1619" s="108" t="s">
        <v>171</v>
      </c>
      <c r="I1619" s="108" t="s">
        <v>171</v>
      </c>
    </row>
    <row r="1620" spans="1:9" x14ac:dyDescent="0.25">
      <c r="A1620" s="107"/>
      <c r="B1620" s="107"/>
      <c r="C1620" s="107"/>
      <c r="D1620" s="107"/>
      <c r="E1620" s="107"/>
      <c r="F1620" s="108" t="s">
        <v>171</v>
      </c>
      <c r="G1620" s="108"/>
      <c r="H1620" s="108" t="s">
        <v>171</v>
      </c>
      <c r="I1620" s="108" t="s">
        <v>171</v>
      </c>
    </row>
    <row r="1621" spans="1:9" x14ac:dyDescent="0.25">
      <c r="A1621" s="107"/>
      <c r="B1621" s="107"/>
      <c r="C1621" s="107"/>
      <c r="D1621" s="107"/>
      <c r="E1621" s="107"/>
      <c r="F1621" s="108" t="s">
        <v>171</v>
      </c>
      <c r="G1621" s="108"/>
      <c r="H1621" s="108" t="s">
        <v>171</v>
      </c>
      <c r="I1621" s="108" t="s">
        <v>171</v>
      </c>
    </row>
    <row r="1622" spans="1:9" x14ac:dyDescent="0.25">
      <c r="A1622" s="107"/>
      <c r="B1622" s="107"/>
      <c r="C1622" s="107"/>
      <c r="D1622" s="107"/>
      <c r="E1622" s="107"/>
      <c r="F1622" s="108" t="s">
        <v>171</v>
      </c>
      <c r="G1622" s="108"/>
      <c r="H1622" s="108" t="s">
        <v>171</v>
      </c>
      <c r="I1622" s="108" t="s">
        <v>171</v>
      </c>
    </row>
    <row r="1623" spans="1:9" x14ac:dyDescent="0.25">
      <c r="A1623" s="107"/>
      <c r="B1623" s="107"/>
      <c r="C1623" s="107"/>
      <c r="D1623" s="107"/>
      <c r="E1623" s="107"/>
      <c r="F1623" s="108" t="s">
        <v>171</v>
      </c>
      <c r="G1623" s="108"/>
      <c r="H1623" s="108" t="s">
        <v>171</v>
      </c>
      <c r="I1623" s="108" t="s">
        <v>171</v>
      </c>
    </row>
    <row r="1624" spans="1:9" x14ac:dyDescent="0.25">
      <c r="A1624" s="107"/>
      <c r="B1624" s="107"/>
      <c r="C1624" s="107"/>
      <c r="D1624" s="107"/>
      <c r="E1624" s="107"/>
      <c r="F1624" s="108" t="s">
        <v>171</v>
      </c>
      <c r="G1624" s="108"/>
      <c r="H1624" s="108" t="s">
        <v>171</v>
      </c>
      <c r="I1624" s="108" t="s">
        <v>171</v>
      </c>
    </row>
    <row r="1625" spans="1:9" x14ac:dyDescent="0.25">
      <c r="A1625" s="107"/>
      <c r="B1625" s="107"/>
      <c r="C1625" s="107"/>
      <c r="D1625" s="107"/>
      <c r="E1625" s="107"/>
      <c r="F1625" s="108" t="s">
        <v>171</v>
      </c>
      <c r="G1625" s="108"/>
      <c r="H1625" s="108" t="s">
        <v>171</v>
      </c>
      <c r="I1625" s="108" t="s">
        <v>171</v>
      </c>
    </row>
    <row r="1626" spans="1:9" x14ac:dyDescent="0.25">
      <c r="A1626" s="107"/>
      <c r="B1626" s="107"/>
      <c r="C1626" s="107"/>
      <c r="D1626" s="107"/>
      <c r="E1626" s="107"/>
      <c r="F1626" s="108" t="s">
        <v>171</v>
      </c>
      <c r="G1626" s="108"/>
      <c r="H1626" s="108" t="s">
        <v>171</v>
      </c>
      <c r="I1626" s="108" t="s">
        <v>171</v>
      </c>
    </row>
    <row r="1627" spans="1:9" x14ac:dyDescent="0.25">
      <c r="A1627" s="107"/>
      <c r="B1627" s="107"/>
      <c r="C1627" s="107"/>
      <c r="D1627" s="107"/>
      <c r="E1627" s="107"/>
      <c r="F1627" s="108" t="s">
        <v>171</v>
      </c>
      <c r="G1627" s="108"/>
      <c r="H1627" s="108" t="s">
        <v>171</v>
      </c>
      <c r="I1627" s="108" t="s">
        <v>171</v>
      </c>
    </row>
    <row r="1628" spans="1:9" x14ac:dyDescent="0.25">
      <c r="A1628" s="107"/>
      <c r="B1628" s="107"/>
      <c r="C1628" s="107"/>
      <c r="D1628" s="107"/>
      <c r="E1628" s="107"/>
      <c r="F1628" s="108" t="s">
        <v>171</v>
      </c>
      <c r="G1628" s="108"/>
      <c r="H1628" s="108" t="s">
        <v>171</v>
      </c>
      <c r="I1628" s="108" t="s">
        <v>171</v>
      </c>
    </row>
    <row r="1629" spans="1:9" x14ac:dyDescent="0.25">
      <c r="A1629" s="107"/>
      <c r="B1629" s="107"/>
      <c r="C1629" s="107"/>
      <c r="D1629" s="107"/>
      <c r="E1629" s="107"/>
      <c r="F1629" s="108" t="s">
        <v>171</v>
      </c>
      <c r="G1629" s="108"/>
      <c r="H1629" s="108" t="s">
        <v>171</v>
      </c>
      <c r="I1629" s="108" t="s">
        <v>171</v>
      </c>
    </row>
    <row r="1630" spans="1:9" x14ac:dyDescent="0.25">
      <c r="A1630" s="107"/>
      <c r="B1630" s="107"/>
      <c r="C1630" s="107"/>
      <c r="D1630" s="107"/>
      <c r="E1630" s="107"/>
      <c r="F1630" s="108" t="s">
        <v>171</v>
      </c>
      <c r="G1630" s="108"/>
      <c r="H1630" s="108" t="s">
        <v>171</v>
      </c>
      <c r="I1630" s="108" t="s">
        <v>171</v>
      </c>
    </row>
    <row r="1631" spans="1:9" x14ac:dyDescent="0.25">
      <c r="A1631" s="107"/>
      <c r="B1631" s="107"/>
      <c r="C1631" s="107"/>
      <c r="D1631" s="107"/>
      <c r="E1631" s="107"/>
      <c r="F1631" s="108" t="s">
        <v>171</v>
      </c>
      <c r="G1631" s="108"/>
      <c r="H1631" s="108" t="s">
        <v>171</v>
      </c>
      <c r="I1631" s="108" t="s">
        <v>171</v>
      </c>
    </row>
    <row r="1632" spans="1:9" x14ac:dyDescent="0.25">
      <c r="A1632" s="107"/>
      <c r="B1632" s="107"/>
      <c r="C1632" s="107"/>
      <c r="D1632" s="107"/>
      <c r="E1632" s="107"/>
      <c r="F1632" s="108" t="s">
        <v>171</v>
      </c>
      <c r="G1632" s="108"/>
      <c r="H1632" s="108" t="s">
        <v>171</v>
      </c>
      <c r="I1632" s="108" t="s">
        <v>171</v>
      </c>
    </row>
    <row r="1633" spans="1:9" x14ac:dyDescent="0.25">
      <c r="A1633" s="107"/>
      <c r="B1633" s="107"/>
      <c r="C1633" s="107"/>
      <c r="D1633" s="107"/>
      <c r="E1633" s="107"/>
      <c r="F1633" s="108" t="s">
        <v>171</v>
      </c>
      <c r="G1633" s="108"/>
      <c r="H1633" s="108" t="s">
        <v>171</v>
      </c>
      <c r="I1633" s="108" t="s">
        <v>171</v>
      </c>
    </row>
    <row r="1634" spans="1:9" x14ac:dyDescent="0.25">
      <c r="A1634" s="107"/>
      <c r="B1634" s="107"/>
      <c r="C1634" s="107"/>
      <c r="D1634" s="107"/>
      <c r="E1634" s="107"/>
      <c r="F1634" s="108" t="s">
        <v>171</v>
      </c>
      <c r="G1634" s="108"/>
      <c r="H1634" s="108" t="s">
        <v>171</v>
      </c>
      <c r="I1634" s="108" t="s">
        <v>171</v>
      </c>
    </row>
    <row r="1635" spans="1:9" x14ac:dyDescent="0.25">
      <c r="A1635" s="107"/>
      <c r="B1635" s="107"/>
      <c r="C1635" s="107"/>
      <c r="D1635" s="107"/>
      <c r="E1635" s="107"/>
      <c r="F1635" s="108" t="s">
        <v>171</v>
      </c>
      <c r="G1635" s="108"/>
      <c r="H1635" s="108" t="s">
        <v>171</v>
      </c>
      <c r="I1635" s="108" t="s">
        <v>171</v>
      </c>
    </row>
    <row r="1636" spans="1:9" x14ac:dyDescent="0.25">
      <c r="A1636" s="107"/>
      <c r="B1636" s="107"/>
      <c r="C1636" s="107"/>
      <c r="D1636" s="107"/>
      <c r="E1636" s="107"/>
      <c r="F1636" s="108" t="s">
        <v>171</v>
      </c>
      <c r="G1636" s="108"/>
      <c r="H1636" s="108" t="s">
        <v>171</v>
      </c>
      <c r="I1636" s="108" t="s">
        <v>171</v>
      </c>
    </row>
    <row r="1637" spans="1:9" x14ac:dyDescent="0.25">
      <c r="A1637" s="107"/>
      <c r="B1637" s="107"/>
      <c r="C1637" s="107"/>
      <c r="D1637" s="107"/>
      <c r="E1637" s="107"/>
      <c r="F1637" s="108" t="s">
        <v>171</v>
      </c>
      <c r="G1637" s="108"/>
      <c r="H1637" s="108" t="s">
        <v>171</v>
      </c>
      <c r="I1637" s="108" t="s">
        <v>171</v>
      </c>
    </row>
    <row r="1638" spans="1:9" x14ac:dyDescent="0.25">
      <c r="A1638" s="107"/>
      <c r="B1638" s="107"/>
      <c r="C1638" s="107"/>
      <c r="D1638" s="107"/>
      <c r="E1638" s="107"/>
      <c r="F1638" s="108" t="s">
        <v>171</v>
      </c>
      <c r="G1638" s="108"/>
      <c r="H1638" s="108" t="s">
        <v>171</v>
      </c>
      <c r="I1638" s="108" t="s">
        <v>171</v>
      </c>
    </row>
    <row r="1639" spans="1:9" x14ac:dyDescent="0.25">
      <c r="A1639" s="107"/>
      <c r="B1639" s="107"/>
      <c r="C1639" s="107"/>
      <c r="D1639" s="107"/>
      <c r="E1639" s="107"/>
      <c r="F1639" s="108" t="s">
        <v>171</v>
      </c>
      <c r="G1639" s="108"/>
      <c r="H1639" s="108" t="s">
        <v>171</v>
      </c>
      <c r="I1639" s="108" t="s">
        <v>171</v>
      </c>
    </row>
    <row r="1640" spans="1:9" x14ac:dyDescent="0.25">
      <c r="A1640" s="107"/>
      <c r="B1640" s="107"/>
      <c r="C1640" s="107"/>
      <c r="D1640" s="107"/>
      <c r="E1640" s="107"/>
      <c r="F1640" s="108" t="s">
        <v>171</v>
      </c>
      <c r="G1640" s="108"/>
      <c r="H1640" s="108" t="s">
        <v>171</v>
      </c>
      <c r="I1640" s="108" t="s">
        <v>171</v>
      </c>
    </row>
    <row r="1641" spans="1:9" x14ac:dyDescent="0.25">
      <c r="A1641" s="107"/>
      <c r="B1641" s="107"/>
      <c r="C1641" s="107"/>
      <c r="D1641" s="107"/>
      <c r="E1641" s="107"/>
      <c r="F1641" s="108" t="s">
        <v>171</v>
      </c>
      <c r="G1641" s="108"/>
      <c r="H1641" s="108" t="s">
        <v>171</v>
      </c>
      <c r="I1641" s="108" t="s">
        <v>171</v>
      </c>
    </row>
    <row r="1642" spans="1:9" x14ac:dyDescent="0.25">
      <c r="A1642" s="107"/>
      <c r="B1642" s="107"/>
      <c r="C1642" s="107"/>
      <c r="D1642" s="107"/>
      <c r="E1642" s="107"/>
      <c r="F1642" s="108" t="s">
        <v>171</v>
      </c>
      <c r="G1642" s="108"/>
      <c r="H1642" s="108" t="s">
        <v>171</v>
      </c>
      <c r="I1642" s="108" t="s">
        <v>171</v>
      </c>
    </row>
    <row r="1643" spans="1:9" x14ac:dyDescent="0.25">
      <c r="A1643" s="107"/>
      <c r="B1643" s="107"/>
      <c r="C1643" s="107"/>
      <c r="D1643" s="107"/>
      <c r="E1643" s="107"/>
      <c r="F1643" s="108" t="s">
        <v>171</v>
      </c>
      <c r="G1643" s="108"/>
      <c r="H1643" s="108" t="s">
        <v>171</v>
      </c>
      <c r="I1643" s="108" t="s">
        <v>171</v>
      </c>
    </row>
    <row r="1644" spans="1:9" x14ac:dyDescent="0.25">
      <c r="A1644" s="107"/>
      <c r="B1644" s="107"/>
      <c r="C1644" s="107"/>
      <c r="D1644" s="107"/>
      <c r="E1644" s="107"/>
      <c r="F1644" s="108" t="s">
        <v>171</v>
      </c>
      <c r="G1644" s="108"/>
      <c r="H1644" s="108" t="s">
        <v>171</v>
      </c>
      <c r="I1644" s="108" t="s">
        <v>171</v>
      </c>
    </row>
    <row r="1645" spans="1:9" x14ac:dyDescent="0.25">
      <c r="A1645" s="107"/>
      <c r="B1645" s="107"/>
      <c r="C1645" s="107"/>
      <c r="D1645" s="107"/>
      <c r="E1645" s="107"/>
      <c r="F1645" s="108" t="s">
        <v>171</v>
      </c>
      <c r="G1645" s="108"/>
      <c r="H1645" s="108" t="s">
        <v>171</v>
      </c>
      <c r="I1645" s="108" t="s">
        <v>171</v>
      </c>
    </row>
    <row r="1646" spans="1:9" x14ac:dyDescent="0.25">
      <c r="A1646" s="107"/>
      <c r="B1646" s="107"/>
      <c r="C1646" s="107"/>
      <c r="D1646" s="107"/>
      <c r="E1646" s="107"/>
      <c r="F1646" s="108" t="s">
        <v>171</v>
      </c>
      <c r="G1646" s="108"/>
      <c r="H1646" s="108" t="s">
        <v>171</v>
      </c>
      <c r="I1646" s="108" t="s">
        <v>171</v>
      </c>
    </row>
    <row r="1647" spans="1:9" x14ac:dyDescent="0.25">
      <c r="A1647" s="107"/>
      <c r="B1647" s="107"/>
      <c r="C1647" s="107"/>
      <c r="D1647" s="107"/>
      <c r="E1647" s="107"/>
      <c r="F1647" s="108" t="s">
        <v>171</v>
      </c>
      <c r="G1647" s="108"/>
      <c r="H1647" s="108" t="s">
        <v>171</v>
      </c>
      <c r="I1647" s="108" t="s">
        <v>171</v>
      </c>
    </row>
    <row r="1648" spans="1:9" x14ac:dyDescent="0.25">
      <c r="A1648" s="107"/>
      <c r="B1648" s="107"/>
      <c r="C1648" s="107"/>
      <c r="D1648" s="107"/>
      <c r="E1648" s="107"/>
      <c r="F1648" s="108" t="s">
        <v>171</v>
      </c>
      <c r="G1648" s="108"/>
      <c r="H1648" s="108" t="s">
        <v>171</v>
      </c>
      <c r="I1648" s="108" t="s">
        <v>171</v>
      </c>
    </row>
    <row r="1649" spans="1:9" x14ac:dyDescent="0.25">
      <c r="A1649" s="107"/>
      <c r="B1649" s="107"/>
      <c r="C1649" s="107"/>
      <c r="D1649" s="107"/>
      <c r="E1649" s="107"/>
      <c r="F1649" s="108" t="s">
        <v>171</v>
      </c>
      <c r="G1649" s="108"/>
      <c r="H1649" s="108" t="s">
        <v>171</v>
      </c>
      <c r="I1649" s="108" t="s">
        <v>171</v>
      </c>
    </row>
    <row r="1650" spans="1:9" x14ac:dyDescent="0.25">
      <c r="A1650" s="107"/>
      <c r="B1650" s="107"/>
      <c r="C1650" s="107"/>
      <c r="D1650" s="107"/>
      <c r="E1650" s="107"/>
      <c r="F1650" s="108" t="s">
        <v>171</v>
      </c>
      <c r="G1650" s="108"/>
      <c r="H1650" s="108" t="s">
        <v>171</v>
      </c>
      <c r="I1650" s="108" t="s">
        <v>171</v>
      </c>
    </row>
    <row r="1651" spans="1:9" x14ac:dyDescent="0.25">
      <c r="A1651" s="107"/>
      <c r="B1651" s="107"/>
      <c r="C1651" s="107"/>
      <c r="D1651" s="107"/>
      <c r="E1651" s="107"/>
      <c r="F1651" s="108" t="s">
        <v>171</v>
      </c>
      <c r="G1651" s="108"/>
      <c r="H1651" s="108" t="s">
        <v>171</v>
      </c>
      <c r="I1651" s="108" t="s">
        <v>171</v>
      </c>
    </row>
    <row r="1652" spans="1:9" x14ac:dyDescent="0.25">
      <c r="A1652" s="107"/>
      <c r="B1652" s="107"/>
      <c r="C1652" s="107"/>
      <c r="D1652" s="107"/>
      <c r="E1652" s="107"/>
      <c r="F1652" s="108" t="s">
        <v>171</v>
      </c>
      <c r="G1652" s="108"/>
      <c r="H1652" s="108" t="s">
        <v>171</v>
      </c>
      <c r="I1652" s="108" t="s">
        <v>171</v>
      </c>
    </row>
    <row r="1653" spans="1:9" x14ac:dyDescent="0.25">
      <c r="A1653" s="107"/>
      <c r="B1653" s="107"/>
      <c r="C1653" s="107"/>
      <c r="D1653" s="107"/>
      <c r="E1653" s="107"/>
      <c r="F1653" s="108" t="s">
        <v>171</v>
      </c>
      <c r="G1653" s="108"/>
      <c r="H1653" s="108" t="s">
        <v>171</v>
      </c>
      <c r="I1653" s="108" t="s">
        <v>171</v>
      </c>
    </row>
    <row r="1654" spans="1:9" x14ac:dyDescent="0.25">
      <c r="A1654" s="107"/>
      <c r="B1654" s="107"/>
      <c r="C1654" s="107"/>
      <c r="D1654" s="107"/>
      <c r="E1654" s="107"/>
      <c r="F1654" s="108" t="s">
        <v>171</v>
      </c>
      <c r="G1654" s="108"/>
      <c r="H1654" s="108" t="s">
        <v>171</v>
      </c>
      <c r="I1654" s="108" t="s">
        <v>171</v>
      </c>
    </row>
    <row r="1655" spans="1:9" x14ac:dyDescent="0.25">
      <c r="A1655" s="107"/>
      <c r="B1655" s="107"/>
      <c r="C1655" s="107"/>
      <c r="D1655" s="107"/>
      <c r="E1655" s="107"/>
      <c r="F1655" s="108" t="s">
        <v>171</v>
      </c>
      <c r="G1655" s="108"/>
      <c r="H1655" s="108" t="s">
        <v>171</v>
      </c>
      <c r="I1655" s="108" t="s">
        <v>171</v>
      </c>
    </row>
    <row r="1656" spans="1:9" x14ac:dyDescent="0.25">
      <c r="A1656" s="107"/>
      <c r="B1656" s="107"/>
      <c r="C1656" s="107"/>
      <c r="D1656" s="107"/>
      <c r="E1656" s="107"/>
      <c r="F1656" s="108" t="s">
        <v>171</v>
      </c>
      <c r="G1656" s="108"/>
      <c r="H1656" s="108" t="s">
        <v>171</v>
      </c>
      <c r="I1656" s="108" t="s">
        <v>171</v>
      </c>
    </row>
    <row r="1657" spans="1:9" x14ac:dyDescent="0.25">
      <c r="A1657" s="107"/>
      <c r="B1657" s="107"/>
      <c r="C1657" s="107"/>
      <c r="D1657" s="107"/>
      <c r="E1657" s="107"/>
      <c r="F1657" s="108" t="s">
        <v>171</v>
      </c>
      <c r="G1657" s="108"/>
      <c r="H1657" s="108" t="s">
        <v>171</v>
      </c>
      <c r="I1657" s="108" t="s">
        <v>171</v>
      </c>
    </row>
    <row r="1658" spans="1:9" x14ac:dyDescent="0.25">
      <c r="A1658" s="107"/>
      <c r="B1658" s="107"/>
      <c r="C1658" s="107"/>
      <c r="D1658" s="107"/>
      <c r="E1658" s="107"/>
      <c r="F1658" s="108" t="s">
        <v>171</v>
      </c>
      <c r="G1658" s="108"/>
      <c r="H1658" s="108" t="s">
        <v>171</v>
      </c>
      <c r="I1658" s="108" t="s">
        <v>171</v>
      </c>
    </row>
    <row r="1659" spans="1:9" x14ac:dyDescent="0.25">
      <c r="A1659" s="107"/>
      <c r="B1659" s="107"/>
      <c r="C1659" s="107"/>
      <c r="D1659" s="107"/>
      <c r="E1659" s="107"/>
      <c r="F1659" s="108" t="s">
        <v>171</v>
      </c>
      <c r="G1659" s="108"/>
      <c r="H1659" s="108" t="s">
        <v>171</v>
      </c>
      <c r="I1659" s="108" t="s">
        <v>171</v>
      </c>
    </row>
    <row r="1660" spans="1:9" x14ac:dyDescent="0.25">
      <c r="A1660" s="107"/>
      <c r="B1660" s="107"/>
      <c r="C1660" s="107"/>
      <c r="D1660" s="107"/>
      <c r="E1660" s="107"/>
      <c r="F1660" s="108" t="s">
        <v>171</v>
      </c>
      <c r="G1660" s="108"/>
      <c r="H1660" s="108" t="s">
        <v>171</v>
      </c>
      <c r="I1660" s="108" t="s">
        <v>171</v>
      </c>
    </row>
    <row r="1661" spans="1:9" x14ac:dyDescent="0.25">
      <c r="A1661" s="107"/>
      <c r="B1661" s="107"/>
      <c r="C1661" s="107"/>
      <c r="D1661" s="107"/>
      <c r="E1661" s="107"/>
      <c r="F1661" s="108" t="s">
        <v>171</v>
      </c>
      <c r="G1661" s="108"/>
      <c r="H1661" s="108" t="s">
        <v>171</v>
      </c>
      <c r="I1661" s="108" t="s">
        <v>171</v>
      </c>
    </row>
    <row r="1662" spans="1:9" x14ac:dyDescent="0.25">
      <c r="A1662" s="107"/>
      <c r="B1662" s="107"/>
      <c r="C1662" s="107"/>
      <c r="D1662" s="107"/>
      <c r="E1662" s="107"/>
      <c r="F1662" s="108" t="s">
        <v>171</v>
      </c>
      <c r="G1662" s="108"/>
      <c r="H1662" s="108" t="s">
        <v>171</v>
      </c>
      <c r="I1662" s="108" t="s">
        <v>171</v>
      </c>
    </row>
    <row r="1663" spans="1:9" x14ac:dyDescent="0.25">
      <c r="A1663" s="107"/>
      <c r="B1663" s="107"/>
      <c r="C1663" s="107"/>
      <c r="D1663" s="107"/>
      <c r="E1663" s="107"/>
      <c r="F1663" s="108" t="s">
        <v>171</v>
      </c>
      <c r="G1663" s="108"/>
      <c r="H1663" s="108" t="s">
        <v>171</v>
      </c>
      <c r="I1663" s="108" t="s">
        <v>171</v>
      </c>
    </row>
    <row r="1664" spans="1:9" x14ac:dyDescent="0.25">
      <c r="A1664" s="107"/>
      <c r="B1664" s="107"/>
      <c r="C1664" s="107"/>
      <c r="D1664" s="107"/>
      <c r="E1664" s="107"/>
      <c r="F1664" s="108" t="s">
        <v>171</v>
      </c>
      <c r="G1664" s="108"/>
      <c r="H1664" s="108" t="s">
        <v>171</v>
      </c>
      <c r="I1664" s="108" t="s">
        <v>171</v>
      </c>
    </row>
    <row r="1665" spans="1:9" x14ac:dyDescent="0.25">
      <c r="A1665" s="107"/>
      <c r="B1665" s="107"/>
      <c r="C1665" s="107"/>
      <c r="D1665" s="107"/>
      <c r="E1665" s="107"/>
      <c r="F1665" s="108" t="s">
        <v>171</v>
      </c>
      <c r="G1665" s="108"/>
      <c r="H1665" s="108" t="s">
        <v>171</v>
      </c>
      <c r="I1665" s="108" t="s">
        <v>171</v>
      </c>
    </row>
    <row r="1666" spans="1:9" x14ac:dyDescent="0.25">
      <c r="A1666" s="107"/>
      <c r="B1666" s="107"/>
      <c r="C1666" s="107"/>
      <c r="D1666" s="107"/>
      <c r="E1666" s="107"/>
      <c r="F1666" s="108" t="s">
        <v>171</v>
      </c>
      <c r="G1666" s="108"/>
      <c r="H1666" s="108" t="s">
        <v>171</v>
      </c>
      <c r="I1666" s="108" t="s">
        <v>171</v>
      </c>
    </row>
    <row r="1667" spans="1:9" x14ac:dyDescent="0.25">
      <c r="A1667" s="107"/>
      <c r="B1667" s="107"/>
      <c r="C1667" s="107"/>
      <c r="D1667" s="107"/>
      <c r="E1667" s="107"/>
      <c r="F1667" s="108" t="s">
        <v>171</v>
      </c>
      <c r="G1667" s="108"/>
      <c r="H1667" s="108" t="s">
        <v>171</v>
      </c>
      <c r="I1667" s="108" t="s">
        <v>171</v>
      </c>
    </row>
    <row r="1668" spans="1:9" x14ac:dyDescent="0.25">
      <c r="A1668" s="107"/>
      <c r="B1668" s="107"/>
      <c r="C1668" s="107"/>
      <c r="D1668" s="107"/>
      <c r="E1668" s="107"/>
      <c r="F1668" s="108" t="s">
        <v>171</v>
      </c>
      <c r="G1668" s="108"/>
      <c r="H1668" s="108" t="s">
        <v>171</v>
      </c>
      <c r="I1668" s="108" t="s">
        <v>171</v>
      </c>
    </row>
    <row r="1669" spans="1:9" x14ac:dyDescent="0.25">
      <c r="A1669" s="107"/>
      <c r="B1669" s="107"/>
      <c r="C1669" s="107"/>
      <c r="D1669" s="107"/>
      <c r="E1669" s="107"/>
      <c r="F1669" s="108" t="s">
        <v>171</v>
      </c>
      <c r="G1669" s="108"/>
      <c r="H1669" s="108" t="s">
        <v>171</v>
      </c>
      <c r="I1669" s="108" t="s">
        <v>171</v>
      </c>
    </row>
    <row r="1670" spans="1:9" x14ac:dyDescent="0.25">
      <c r="A1670" s="107"/>
      <c r="B1670" s="107"/>
      <c r="C1670" s="107"/>
      <c r="D1670" s="107"/>
      <c r="E1670" s="107"/>
      <c r="F1670" s="108" t="s">
        <v>171</v>
      </c>
      <c r="G1670" s="108"/>
      <c r="H1670" s="108" t="s">
        <v>171</v>
      </c>
      <c r="I1670" s="108" t="s">
        <v>171</v>
      </c>
    </row>
    <row r="1671" spans="1:9" x14ac:dyDescent="0.25">
      <c r="A1671" s="107"/>
      <c r="B1671" s="107"/>
      <c r="C1671" s="107"/>
      <c r="D1671" s="107"/>
      <c r="E1671" s="107"/>
      <c r="F1671" s="108" t="s">
        <v>171</v>
      </c>
      <c r="G1671" s="108"/>
      <c r="H1671" s="108" t="s">
        <v>171</v>
      </c>
      <c r="I1671" s="108" t="s">
        <v>171</v>
      </c>
    </row>
    <row r="1672" spans="1:9" x14ac:dyDescent="0.25">
      <c r="A1672" s="107"/>
      <c r="B1672" s="107"/>
      <c r="C1672" s="107"/>
      <c r="D1672" s="107"/>
      <c r="E1672" s="107"/>
      <c r="F1672" s="108" t="s">
        <v>171</v>
      </c>
      <c r="G1672" s="108"/>
      <c r="H1672" s="108" t="s">
        <v>171</v>
      </c>
      <c r="I1672" s="108" t="s">
        <v>171</v>
      </c>
    </row>
    <row r="1673" spans="1:9" x14ac:dyDescent="0.25">
      <c r="A1673" s="107"/>
      <c r="B1673" s="107"/>
      <c r="C1673" s="107"/>
      <c r="D1673" s="107"/>
      <c r="E1673" s="107"/>
      <c r="F1673" s="108" t="s">
        <v>171</v>
      </c>
      <c r="G1673" s="108"/>
      <c r="H1673" s="108" t="s">
        <v>171</v>
      </c>
      <c r="I1673" s="108" t="s">
        <v>171</v>
      </c>
    </row>
    <row r="1674" spans="1:9" x14ac:dyDescent="0.25">
      <c r="A1674" s="107"/>
      <c r="B1674" s="107"/>
      <c r="C1674" s="107"/>
      <c r="D1674" s="107"/>
      <c r="E1674" s="107"/>
      <c r="F1674" s="108" t="s">
        <v>171</v>
      </c>
      <c r="G1674" s="108"/>
      <c r="H1674" s="108" t="s">
        <v>171</v>
      </c>
      <c r="I1674" s="108" t="s">
        <v>171</v>
      </c>
    </row>
    <row r="1675" spans="1:9" x14ac:dyDescent="0.25">
      <c r="A1675" s="107"/>
      <c r="B1675" s="107"/>
      <c r="C1675" s="107"/>
      <c r="D1675" s="107"/>
      <c r="E1675" s="107"/>
      <c r="F1675" s="108" t="s">
        <v>171</v>
      </c>
      <c r="G1675" s="108"/>
      <c r="H1675" s="108" t="s">
        <v>171</v>
      </c>
      <c r="I1675" s="108" t="s">
        <v>171</v>
      </c>
    </row>
    <row r="1676" spans="1:9" x14ac:dyDescent="0.25">
      <c r="A1676" s="107"/>
      <c r="B1676" s="107"/>
      <c r="C1676" s="107"/>
      <c r="D1676" s="107"/>
      <c r="E1676" s="107"/>
      <c r="F1676" s="108" t="s">
        <v>171</v>
      </c>
      <c r="G1676" s="108"/>
      <c r="H1676" s="108" t="s">
        <v>171</v>
      </c>
      <c r="I1676" s="108" t="s">
        <v>171</v>
      </c>
    </row>
    <row r="1677" spans="1:9" x14ac:dyDescent="0.25">
      <c r="A1677" s="107"/>
      <c r="B1677" s="107"/>
      <c r="C1677" s="107"/>
      <c r="D1677" s="107"/>
      <c r="E1677" s="107"/>
      <c r="F1677" s="108" t="s">
        <v>171</v>
      </c>
      <c r="G1677" s="108"/>
      <c r="H1677" s="108" t="s">
        <v>171</v>
      </c>
      <c r="I1677" s="108" t="s">
        <v>171</v>
      </c>
    </row>
    <row r="1678" spans="1:9" x14ac:dyDescent="0.25">
      <c r="A1678" s="107"/>
      <c r="B1678" s="107"/>
      <c r="C1678" s="107"/>
      <c r="D1678" s="107"/>
      <c r="E1678" s="107"/>
      <c r="F1678" s="108" t="s">
        <v>171</v>
      </c>
      <c r="G1678" s="108"/>
      <c r="H1678" s="108" t="s">
        <v>171</v>
      </c>
      <c r="I1678" s="108" t="s">
        <v>171</v>
      </c>
    </row>
    <row r="1679" spans="1:9" x14ac:dyDescent="0.25">
      <c r="A1679" s="107"/>
      <c r="B1679" s="107"/>
      <c r="C1679" s="107"/>
      <c r="D1679" s="107"/>
      <c r="E1679" s="107"/>
      <c r="F1679" s="108" t="s">
        <v>171</v>
      </c>
      <c r="G1679" s="108"/>
      <c r="H1679" s="108" t="s">
        <v>171</v>
      </c>
      <c r="I1679" s="108" t="s">
        <v>171</v>
      </c>
    </row>
    <row r="1680" spans="1:9" x14ac:dyDescent="0.25">
      <c r="A1680" s="107"/>
      <c r="B1680" s="107"/>
      <c r="C1680" s="107"/>
      <c r="D1680" s="107"/>
      <c r="E1680" s="107"/>
      <c r="F1680" s="108" t="s">
        <v>171</v>
      </c>
      <c r="G1680" s="108"/>
      <c r="H1680" s="108" t="s">
        <v>171</v>
      </c>
      <c r="I1680" s="108" t="s">
        <v>171</v>
      </c>
    </row>
    <row r="1681" spans="1:9" x14ac:dyDescent="0.25">
      <c r="A1681" s="107"/>
      <c r="B1681" s="107"/>
      <c r="C1681" s="107"/>
      <c r="D1681" s="107"/>
      <c r="E1681" s="107"/>
      <c r="F1681" s="108" t="s">
        <v>171</v>
      </c>
      <c r="G1681" s="108"/>
      <c r="H1681" s="108" t="s">
        <v>171</v>
      </c>
      <c r="I1681" s="108" t="s">
        <v>171</v>
      </c>
    </row>
    <row r="1682" spans="1:9" x14ac:dyDescent="0.25">
      <c r="A1682" s="107"/>
      <c r="B1682" s="107"/>
      <c r="C1682" s="107"/>
      <c r="D1682" s="107"/>
      <c r="E1682" s="107"/>
      <c r="F1682" s="108" t="s">
        <v>171</v>
      </c>
      <c r="G1682" s="108"/>
      <c r="H1682" s="108" t="s">
        <v>171</v>
      </c>
      <c r="I1682" s="108" t="s">
        <v>171</v>
      </c>
    </row>
    <row r="1683" spans="1:9" x14ac:dyDescent="0.25">
      <c r="A1683" s="107"/>
      <c r="B1683" s="107"/>
      <c r="C1683" s="107"/>
      <c r="D1683" s="107"/>
      <c r="E1683" s="107"/>
      <c r="F1683" s="108" t="s">
        <v>171</v>
      </c>
      <c r="G1683" s="108"/>
      <c r="H1683" s="108" t="s">
        <v>171</v>
      </c>
      <c r="I1683" s="108" t="s">
        <v>171</v>
      </c>
    </row>
    <row r="1684" spans="1:9" x14ac:dyDescent="0.25">
      <c r="A1684" s="107"/>
      <c r="B1684" s="107"/>
      <c r="C1684" s="107"/>
      <c r="D1684" s="107"/>
      <c r="E1684" s="107"/>
      <c r="F1684" s="108" t="s">
        <v>171</v>
      </c>
      <c r="G1684" s="108"/>
      <c r="H1684" s="108" t="s">
        <v>171</v>
      </c>
      <c r="I1684" s="108" t="s">
        <v>171</v>
      </c>
    </row>
    <row r="1685" spans="1:9" x14ac:dyDescent="0.25">
      <c r="A1685" s="107"/>
      <c r="B1685" s="107"/>
      <c r="C1685" s="107"/>
      <c r="D1685" s="107"/>
      <c r="E1685" s="107"/>
      <c r="F1685" s="108" t="s">
        <v>171</v>
      </c>
      <c r="G1685" s="108"/>
      <c r="H1685" s="108" t="s">
        <v>171</v>
      </c>
      <c r="I1685" s="108" t="s">
        <v>171</v>
      </c>
    </row>
    <row r="1686" spans="1:9" x14ac:dyDescent="0.25">
      <c r="A1686" s="107"/>
      <c r="B1686" s="107"/>
      <c r="C1686" s="107"/>
      <c r="D1686" s="107"/>
      <c r="E1686" s="107"/>
      <c r="F1686" s="108" t="s">
        <v>171</v>
      </c>
      <c r="G1686" s="108"/>
      <c r="H1686" s="108" t="s">
        <v>171</v>
      </c>
      <c r="I1686" s="108" t="s">
        <v>171</v>
      </c>
    </row>
    <row r="1687" spans="1:9" x14ac:dyDescent="0.25">
      <c r="A1687" s="107"/>
      <c r="B1687" s="107"/>
      <c r="C1687" s="107"/>
      <c r="D1687" s="107"/>
      <c r="E1687" s="107"/>
      <c r="F1687" s="108" t="s">
        <v>171</v>
      </c>
      <c r="G1687" s="108"/>
      <c r="H1687" s="108" t="s">
        <v>171</v>
      </c>
      <c r="I1687" s="108" t="s">
        <v>171</v>
      </c>
    </row>
    <row r="1688" spans="1:9" x14ac:dyDescent="0.25">
      <c r="A1688" s="107"/>
      <c r="B1688" s="107"/>
      <c r="C1688" s="107"/>
      <c r="D1688" s="107"/>
      <c r="E1688" s="107"/>
      <c r="F1688" s="108" t="s">
        <v>171</v>
      </c>
      <c r="G1688" s="108"/>
      <c r="H1688" s="108" t="s">
        <v>171</v>
      </c>
      <c r="I1688" s="108" t="s">
        <v>171</v>
      </c>
    </row>
    <row r="1689" spans="1:9" x14ac:dyDescent="0.25">
      <c r="A1689" s="107"/>
      <c r="B1689" s="107"/>
      <c r="C1689" s="107"/>
      <c r="D1689" s="107"/>
      <c r="E1689" s="107"/>
      <c r="F1689" s="108" t="s">
        <v>171</v>
      </c>
      <c r="G1689" s="108"/>
      <c r="H1689" s="108" t="s">
        <v>171</v>
      </c>
      <c r="I1689" s="108" t="s">
        <v>171</v>
      </c>
    </row>
    <row r="1690" spans="1:9" x14ac:dyDescent="0.25">
      <c r="A1690" s="107"/>
      <c r="B1690" s="107"/>
      <c r="C1690" s="107"/>
      <c r="D1690" s="107"/>
      <c r="E1690" s="107"/>
      <c r="F1690" s="108" t="s">
        <v>171</v>
      </c>
      <c r="G1690" s="108"/>
      <c r="H1690" s="108" t="s">
        <v>171</v>
      </c>
      <c r="I1690" s="108" t="s">
        <v>171</v>
      </c>
    </row>
    <row r="1691" spans="1:9" x14ac:dyDescent="0.25">
      <c r="A1691" s="107"/>
      <c r="B1691" s="107"/>
      <c r="C1691" s="107"/>
      <c r="D1691" s="107"/>
      <c r="E1691" s="107"/>
      <c r="F1691" s="108" t="s">
        <v>171</v>
      </c>
      <c r="G1691" s="108"/>
      <c r="H1691" s="108" t="s">
        <v>171</v>
      </c>
      <c r="I1691" s="108" t="s">
        <v>171</v>
      </c>
    </row>
    <row r="1692" spans="1:9" x14ac:dyDescent="0.25">
      <c r="A1692" s="107"/>
      <c r="B1692" s="107"/>
      <c r="C1692" s="107"/>
      <c r="D1692" s="107"/>
      <c r="E1692" s="107"/>
      <c r="F1692" s="108" t="s">
        <v>171</v>
      </c>
      <c r="G1692" s="108"/>
      <c r="H1692" s="108" t="s">
        <v>171</v>
      </c>
      <c r="I1692" s="108" t="s">
        <v>171</v>
      </c>
    </row>
    <row r="1693" spans="1:9" x14ac:dyDescent="0.25">
      <c r="A1693" s="107"/>
      <c r="B1693" s="107"/>
      <c r="C1693" s="107"/>
      <c r="D1693" s="107"/>
      <c r="E1693" s="107"/>
      <c r="F1693" s="108" t="s">
        <v>171</v>
      </c>
      <c r="G1693" s="108"/>
      <c r="H1693" s="108" t="s">
        <v>171</v>
      </c>
      <c r="I1693" s="108" t="s">
        <v>171</v>
      </c>
    </row>
    <row r="1694" spans="1:9" x14ac:dyDescent="0.25">
      <c r="A1694" s="107"/>
      <c r="B1694" s="107"/>
      <c r="C1694" s="107"/>
      <c r="D1694" s="107"/>
      <c r="E1694" s="107"/>
      <c r="F1694" s="108" t="s">
        <v>171</v>
      </c>
      <c r="G1694" s="108"/>
      <c r="H1694" s="108" t="s">
        <v>171</v>
      </c>
      <c r="I1694" s="108" t="s">
        <v>171</v>
      </c>
    </row>
    <row r="1695" spans="1:9" x14ac:dyDescent="0.25">
      <c r="A1695" s="107"/>
      <c r="B1695" s="107"/>
      <c r="C1695" s="107"/>
      <c r="D1695" s="107"/>
      <c r="E1695" s="107"/>
      <c r="F1695" s="108" t="s">
        <v>171</v>
      </c>
      <c r="G1695" s="108"/>
      <c r="H1695" s="108" t="s">
        <v>171</v>
      </c>
      <c r="I1695" s="108" t="s">
        <v>171</v>
      </c>
    </row>
    <row r="1696" spans="1:9" x14ac:dyDescent="0.25">
      <c r="A1696" s="107"/>
      <c r="B1696" s="107"/>
      <c r="C1696" s="107"/>
      <c r="D1696" s="107"/>
      <c r="E1696" s="107"/>
      <c r="F1696" s="108" t="s">
        <v>171</v>
      </c>
      <c r="G1696" s="108"/>
      <c r="H1696" s="108" t="s">
        <v>171</v>
      </c>
      <c r="I1696" s="108" t="s">
        <v>171</v>
      </c>
    </row>
    <row r="1697" spans="1:9" x14ac:dyDescent="0.25">
      <c r="A1697" s="107"/>
      <c r="B1697" s="107"/>
      <c r="C1697" s="107"/>
      <c r="D1697" s="107"/>
      <c r="E1697" s="107"/>
      <c r="F1697" s="108" t="s">
        <v>171</v>
      </c>
      <c r="G1697" s="108"/>
      <c r="H1697" s="108" t="s">
        <v>171</v>
      </c>
      <c r="I1697" s="108" t="s">
        <v>171</v>
      </c>
    </row>
    <row r="1698" spans="1:9" x14ac:dyDescent="0.25">
      <c r="A1698" s="107"/>
      <c r="B1698" s="107"/>
      <c r="C1698" s="107"/>
      <c r="D1698" s="107"/>
      <c r="E1698" s="107"/>
      <c r="F1698" s="108" t="s">
        <v>171</v>
      </c>
      <c r="G1698" s="108"/>
      <c r="H1698" s="108" t="s">
        <v>171</v>
      </c>
      <c r="I1698" s="108" t="s">
        <v>171</v>
      </c>
    </row>
    <row r="1699" spans="1:9" x14ac:dyDescent="0.25">
      <c r="A1699" s="107"/>
      <c r="B1699" s="107"/>
      <c r="C1699" s="107"/>
      <c r="D1699" s="107"/>
      <c r="E1699" s="107"/>
      <c r="F1699" s="108" t="s">
        <v>171</v>
      </c>
      <c r="G1699" s="108"/>
      <c r="H1699" s="108" t="s">
        <v>171</v>
      </c>
      <c r="I1699" s="108" t="s">
        <v>171</v>
      </c>
    </row>
    <row r="1700" spans="1:9" x14ac:dyDescent="0.25">
      <c r="A1700" s="107"/>
      <c r="B1700" s="107"/>
      <c r="C1700" s="107"/>
      <c r="D1700" s="107"/>
      <c r="E1700" s="107"/>
      <c r="F1700" s="108" t="s">
        <v>171</v>
      </c>
      <c r="G1700" s="108"/>
      <c r="H1700" s="108" t="s">
        <v>171</v>
      </c>
      <c r="I1700" s="108" t="s">
        <v>171</v>
      </c>
    </row>
    <row r="1701" spans="1:9" x14ac:dyDescent="0.25">
      <c r="A1701" s="107"/>
      <c r="B1701" s="107"/>
      <c r="C1701" s="107"/>
      <c r="D1701" s="107"/>
      <c r="E1701" s="107"/>
      <c r="F1701" s="108" t="s">
        <v>171</v>
      </c>
      <c r="G1701" s="108"/>
      <c r="H1701" s="108" t="s">
        <v>171</v>
      </c>
      <c r="I1701" s="108" t="s">
        <v>171</v>
      </c>
    </row>
    <row r="1702" spans="1:9" x14ac:dyDescent="0.25">
      <c r="A1702" s="107"/>
      <c r="B1702" s="107"/>
      <c r="C1702" s="107"/>
      <c r="D1702" s="107"/>
      <c r="E1702" s="107"/>
      <c r="F1702" s="108" t="s">
        <v>171</v>
      </c>
      <c r="G1702" s="108"/>
      <c r="H1702" s="108" t="s">
        <v>171</v>
      </c>
      <c r="I1702" s="108" t="s">
        <v>171</v>
      </c>
    </row>
    <row r="1703" spans="1:9" x14ac:dyDescent="0.25">
      <c r="A1703" s="107"/>
      <c r="B1703" s="107"/>
      <c r="C1703" s="107"/>
      <c r="D1703" s="107"/>
      <c r="E1703" s="107"/>
      <c r="F1703" s="108" t="s">
        <v>171</v>
      </c>
      <c r="G1703" s="108"/>
      <c r="H1703" s="108" t="s">
        <v>171</v>
      </c>
      <c r="I1703" s="108" t="s">
        <v>171</v>
      </c>
    </row>
    <row r="1704" spans="1:9" x14ac:dyDescent="0.25">
      <c r="A1704" s="107"/>
      <c r="B1704" s="107"/>
      <c r="C1704" s="107"/>
      <c r="D1704" s="107"/>
      <c r="E1704" s="107"/>
      <c r="F1704" s="108" t="s">
        <v>171</v>
      </c>
      <c r="G1704" s="108"/>
      <c r="H1704" s="108" t="s">
        <v>171</v>
      </c>
      <c r="I1704" s="108" t="s">
        <v>171</v>
      </c>
    </row>
    <row r="1705" spans="1:9" x14ac:dyDescent="0.25">
      <c r="A1705" s="107"/>
      <c r="B1705" s="107"/>
      <c r="C1705" s="107"/>
      <c r="D1705" s="107"/>
      <c r="E1705" s="107"/>
      <c r="F1705" s="108" t="s">
        <v>171</v>
      </c>
      <c r="G1705" s="108"/>
      <c r="H1705" s="108" t="s">
        <v>171</v>
      </c>
      <c r="I1705" s="108" t="s">
        <v>171</v>
      </c>
    </row>
    <row r="1706" spans="1:9" x14ac:dyDescent="0.25">
      <c r="A1706" s="107"/>
      <c r="B1706" s="107"/>
      <c r="C1706" s="107"/>
      <c r="D1706" s="107"/>
      <c r="E1706" s="107"/>
      <c r="F1706" s="108" t="s">
        <v>171</v>
      </c>
      <c r="G1706" s="108"/>
      <c r="H1706" s="108" t="s">
        <v>171</v>
      </c>
      <c r="I1706" s="108" t="s">
        <v>171</v>
      </c>
    </row>
    <row r="1707" spans="1:9" x14ac:dyDescent="0.25">
      <c r="A1707" s="107"/>
      <c r="B1707" s="107"/>
      <c r="C1707" s="107"/>
      <c r="D1707" s="107"/>
      <c r="E1707" s="107"/>
      <c r="F1707" s="108" t="s">
        <v>171</v>
      </c>
      <c r="G1707" s="108"/>
      <c r="H1707" s="108" t="s">
        <v>171</v>
      </c>
      <c r="I1707" s="108" t="s">
        <v>171</v>
      </c>
    </row>
    <row r="1708" spans="1:9" x14ac:dyDescent="0.25">
      <c r="A1708" s="107"/>
      <c r="B1708" s="107"/>
      <c r="C1708" s="107"/>
      <c r="D1708" s="107"/>
      <c r="E1708" s="107"/>
      <c r="F1708" s="108" t="s">
        <v>171</v>
      </c>
      <c r="G1708" s="108"/>
      <c r="H1708" s="108" t="s">
        <v>171</v>
      </c>
      <c r="I1708" s="108" t="s">
        <v>171</v>
      </c>
    </row>
    <row r="1709" spans="1:9" x14ac:dyDescent="0.25">
      <c r="A1709" s="107"/>
      <c r="B1709" s="107"/>
      <c r="C1709" s="107"/>
      <c r="D1709" s="107"/>
      <c r="E1709" s="107"/>
      <c r="F1709" s="108" t="s">
        <v>171</v>
      </c>
      <c r="G1709" s="108"/>
      <c r="H1709" s="108" t="s">
        <v>171</v>
      </c>
      <c r="I1709" s="108" t="s">
        <v>171</v>
      </c>
    </row>
    <row r="1710" spans="1:9" x14ac:dyDescent="0.25">
      <c r="A1710" s="107"/>
      <c r="B1710" s="107"/>
      <c r="C1710" s="107"/>
      <c r="D1710" s="107"/>
      <c r="E1710" s="107"/>
      <c r="F1710" s="108" t="s">
        <v>171</v>
      </c>
      <c r="G1710" s="108"/>
      <c r="H1710" s="108" t="s">
        <v>171</v>
      </c>
      <c r="I1710" s="108" t="s">
        <v>171</v>
      </c>
    </row>
    <row r="1711" spans="1:9" x14ac:dyDescent="0.25">
      <c r="A1711" s="107"/>
      <c r="B1711" s="107"/>
      <c r="C1711" s="107"/>
      <c r="D1711" s="107"/>
      <c r="E1711" s="107"/>
      <c r="F1711" s="108" t="s">
        <v>171</v>
      </c>
      <c r="G1711" s="108"/>
      <c r="H1711" s="108" t="s">
        <v>171</v>
      </c>
      <c r="I1711" s="108" t="s">
        <v>171</v>
      </c>
    </row>
    <row r="1712" spans="1:9" x14ac:dyDescent="0.25">
      <c r="A1712" s="107"/>
      <c r="B1712" s="107"/>
      <c r="C1712" s="107"/>
      <c r="D1712" s="107"/>
      <c r="E1712" s="107"/>
      <c r="F1712" s="108" t="s">
        <v>171</v>
      </c>
      <c r="G1712" s="108"/>
      <c r="H1712" s="108" t="s">
        <v>171</v>
      </c>
      <c r="I1712" s="108" t="s">
        <v>171</v>
      </c>
    </row>
    <row r="1713" spans="1:9" x14ac:dyDescent="0.25">
      <c r="A1713" s="107"/>
      <c r="B1713" s="107"/>
      <c r="C1713" s="107"/>
      <c r="D1713" s="107"/>
      <c r="E1713" s="107"/>
      <c r="F1713" s="108" t="s">
        <v>171</v>
      </c>
      <c r="G1713" s="108"/>
      <c r="H1713" s="108" t="s">
        <v>171</v>
      </c>
      <c r="I1713" s="108" t="s">
        <v>171</v>
      </c>
    </row>
    <row r="1714" spans="1:9" x14ac:dyDescent="0.25">
      <c r="A1714" s="107"/>
      <c r="B1714" s="107"/>
      <c r="C1714" s="107"/>
      <c r="D1714" s="107"/>
      <c r="E1714" s="107"/>
      <c r="F1714" s="108" t="s">
        <v>171</v>
      </c>
      <c r="G1714" s="108"/>
      <c r="H1714" s="108" t="s">
        <v>171</v>
      </c>
      <c r="I1714" s="108" t="s">
        <v>171</v>
      </c>
    </row>
    <row r="1715" spans="1:9" x14ac:dyDescent="0.25">
      <c r="A1715" s="107"/>
      <c r="B1715" s="107"/>
      <c r="C1715" s="107"/>
      <c r="D1715" s="107"/>
      <c r="E1715" s="107"/>
      <c r="F1715" s="108" t="s">
        <v>171</v>
      </c>
      <c r="G1715" s="108"/>
      <c r="H1715" s="108" t="s">
        <v>171</v>
      </c>
      <c r="I1715" s="108" t="s">
        <v>171</v>
      </c>
    </row>
    <row r="1716" spans="1:9" x14ac:dyDescent="0.25">
      <c r="A1716" s="107"/>
      <c r="B1716" s="107"/>
      <c r="C1716" s="107"/>
      <c r="D1716" s="107"/>
      <c r="E1716" s="107"/>
      <c r="F1716" s="108" t="s">
        <v>171</v>
      </c>
      <c r="G1716" s="108"/>
      <c r="H1716" s="108" t="s">
        <v>171</v>
      </c>
      <c r="I1716" s="108" t="s">
        <v>171</v>
      </c>
    </row>
    <row r="1717" spans="1:9" x14ac:dyDescent="0.25">
      <c r="A1717" s="107"/>
      <c r="B1717" s="107"/>
      <c r="C1717" s="107"/>
      <c r="D1717" s="107"/>
      <c r="E1717" s="107"/>
      <c r="F1717" s="108" t="s">
        <v>171</v>
      </c>
      <c r="G1717" s="108"/>
      <c r="H1717" s="108" t="s">
        <v>171</v>
      </c>
      <c r="I1717" s="108" t="s">
        <v>171</v>
      </c>
    </row>
    <row r="1718" spans="1:9" x14ac:dyDescent="0.25">
      <c r="A1718" s="107"/>
      <c r="B1718" s="107"/>
      <c r="C1718" s="107"/>
      <c r="D1718" s="107"/>
      <c r="E1718" s="107"/>
      <c r="F1718" s="108" t="s">
        <v>171</v>
      </c>
      <c r="G1718" s="108"/>
      <c r="H1718" s="108" t="s">
        <v>171</v>
      </c>
      <c r="I1718" s="108" t="s">
        <v>171</v>
      </c>
    </row>
    <row r="1719" spans="1:9" x14ac:dyDescent="0.25">
      <c r="A1719" s="107"/>
      <c r="B1719" s="107"/>
      <c r="C1719" s="107"/>
      <c r="D1719" s="107"/>
      <c r="E1719" s="107"/>
      <c r="F1719" s="108" t="s">
        <v>171</v>
      </c>
      <c r="G1719" s="108"/>
      <c r="H1719" s="108" t="s">
        <v>171</v>
      </c>
      <c r="I1719" s="108" t="s">
        <v>171</v>
      </c>
    </row>
    <row r="1720" spans="1:9" x14ac:dyDescent="0.25">
      <c r="A1720" s="107"/>
      <c r="B1720" s="107"/>
      <c r="C1720" s="107"/>
      <c r="D1720" s="107"/>
      <c r="E1720" s="107"/>
      <c r="F1720" s="108" t="s">
        <v>171</v>
      </c>
      <c r="G1720" s="108"/>
      <c r="H1720" s="108" t="s">
        <v>171</v>
      </c>
      <c r="I1720" s="108" t="s">
        <v>171</v>
      </c>
    </row>
    <row r="1721" spans="1:9" x14ac:dyDescent="0.25">
      <c r="A1721" s="107"/>
      <c r="B1721" s="107"/>
      <c r="C1721" s="107"/>
      <c r="D1721" s="107"/>
      <c r="E1721" s="107"/>
      <c r="F1721" s="108" t="s">
        <v>171</v>
      </c>
      <c r="G1721" s="108"/>
      <c r="H1721" s="108" t="s">
        <v>171</v>
      </c>
      <c r="I1721" s="108" t="s">
        <v>171</v>
      </c>
    </row>
    <row r="1722" spans="1:9" x14ac:dyDescent="0.25">
      <c r="A1722" s="107"/>
      <c r="B1722" s="107"/>
      <c r="C1722" s="107"/>
      <c r="D1722" s="107"/>
      <c r="E1722" s="107"/>
      <c r="F1722" s="108" t="s">
        <v>171</v>
      </c>
      <c r="G1722" s="108"/>
      <c r="H1722" s="108" t="s">
        <v>171</v>
      </c>
      <c r="I1722" s="108" t="s">
        <v>171</v>
      </c>
    </row>
    <row r="1723" spans="1:9" x14ac:dyDescent="0.25">
      <c r="A1723" s="107"/>
      <c r="B1723" s="107"/>
      <c r="C1723" s="107"/>
      <c r="D1723" s="107"/>
      <c r="E1723" s="107"/>
      <c r="F1723" s="108" t="s">
        <v>171</v>
      </c>
      <c r="G1723" s="108"/>
      <c r="H1723" s="108" t="s">
        <v>171</v>
      </c>
      <c r="I1723" s="108" t="s">
        <v>171</v>
      </c>
    </row>
    <row r="1724" spans="1:9" x14ac:dyDescent="0.25">
      <c r="A1724" s="107"/>
      <c r="B1724" s="107"/>
      <c r="C1724" s="107"/>
      <c r="D1724" s="107"/>
      <c r="E1724" s="107"/>
      <c r="F1724" s="108" t="s">
        <v>171</v>
      </c>
      <c r="G1724" s="108"/>
      <c r="H1724" s="108" t="s">
        <v>171</v>
      </c>
      <c r="I1724" s="108" t="s">
        <v>171</v>
      </c>
    </row>
    <row r="1725" spans="1:9" x14ac:dyDescent="0.25">
      <c r="A1725" s="107"/>
      <c r="B1725" s="107"/>
      <c r="C1725" s="107"/>
      <c r="D1725" s="107"/>
      <c r="E1725" s="107"/>
      <c r="F1725" s="108" t="s">
        <v>171</v>
      </c>
      <c r="G1725" s="108"/>
      <c r="H1725" s="108" t="s">
        <v>171</v>
      </c>
      <c r="I1725" s="108" t="s">
        <v>171</v>
      </c>
    </row>
    <row r="1726" spans="1:9" x14ac:dyDescent="0.25">
      <c r="A1726" s="107"/>
      <c r="B1726" s="107"/>
      <c r="C1726" s="107"/>
      <c r="D1726" s="107"/>
      <c r="E1726" s="107"/>
      <c r="F1726" s="108" t="s">
        <v>171</v>
      </c>
      <c r="G1726" s="108"/>
      <c r="H1726" s="108" t="s">
        <v>171</v>
      </c>
      <c r="I1726" s="108" t="s">
        <v>171</v>
      </c>
    </row>
    <row r="1727" spans="1:9" x14ac:dyDescent="0.25">
      <c r="A1727" s="107"/>
      <c r="B1727" s="107"/>
      <c r="C1727" s="107"/>
      <c r="D1727" s="107"/>
      <c r="E1727" s="107"/>
      <c r="F1727" s="108" t="s">
        <v>171</v>
      </c>
      <c r="G1727" s="108"/>
      <c r="H1727" s="108" t="s">
        <v>171</v>
      </c>
      <c r="I1727" s="108" t="s">
        <v>171</v>
      </c>
    </row>
    <row r="1728" spans="1:9" x14ac:dyDescent="0.25">
      <c r="A1728" s="107"/>
      <c r="B1728" s="107"/>
      <c r="C1728" s="107"/>
      <c r="D1728" s="107"/>
      <c r="E1728" s="107"/>
      <c r="F1728" s="108" t="s">
        <v>171</v>
      </c>
      <c r="G1728" s="108"/>
      <c r="H1728" s="108" t="s">
        <v>171</v>
      </c>
      <c r="I1728" s="108" t="s">
        <v>171</v>
      </c>
    </row>
    <row r="1729" spans="1:9" x14ac:dyDescent="0.25">
      <c r="A1729" s="107"/>
      <c r="B1729" s="107"/>
      <c r="C1729" s="107"/>
      <c r="D1729" s="107"/>
      <c r="E1729" s="107"/>
      <c r="F1729" s="108" t="s">
        <v>171</v>
      </c>
      <c r="G1729" s="108"/>
      <c r="H1729" s="108" t="s">
        <v>171</v>
      </c>
      <c r="I1729" s="108" t="s">
        <v>171</v>
      </c>
    </row>
    <row r="1730" spans="1:9" x14ac:dyDescent="0.25">
      <c r="A1730" s="107"/>
      <c r="B1730" s="107"/>
      <c r="C1730" s="107"/>
      <c r="D1730" s="107"/>
      <c r="E1730" s="107"/>
      <c r="F1730" s="108" t="s">
        <v>171</v>
      </c>
      <c r="G1730" s="108"/>
      <c r="H1730" s="108" t="s">
        <v>171</v>
      </c>
      <c r="I1730" s="108" t="s">
        <v>171</v>
      </c>
    </row>
    <row r="1731" spans="1:9" x14ac:dyDescent="0.25">
      <c r="A1731" s="107"/>
      <c r="B1731" s="107"/>
      <c r="C1731" s="107"/>
      <c r="D1731" s="107"/>
      <c r="E1731" s="107"/>
      <c r="F1731" s="108" t="s">
        <v>171</v>
      </c>
      <c r="G1731" s="108"/>
      <c r="H1731" s="108" t="s">
        <v>171</v>
      </c>
      <c r="I1731" s="108" t="s">
        <v>171</v>
      </c>
    </row>
    <row r="1732" spans="1:9" x14ac:dyDescent="0.25">
      <c r="A1732" s="107"/>
      <c r="B1732" s="107"/>
      <c r="C1732" s="107"/>
      <c r="D1732" s="107"/>
      <c r="E1732" s="107"/>
      <c r="F1732" s="108" t="s">
        <v>171</v>
      </c>
      <c r="G1732" s="108"/>
      <c r="H1732" s="108" t="s">
        <v>171</v>
      </c>
      <c r="I1732" s="108" t="s">
        <v>171</v>
      </c>
    </row>
    <row r="1733" spans="1:9" x14ac:dyDescent="0.25">
      <c r="A1733" s="107"/>
      <c r="B1733" s="107"/>
      <c r="C1733" s="107"/>
      <c r="D1733" s="107"/>
      <c r="E1733" s="107"/>
      <c r="F1733" s="108" t="s">
        <v>171</v>
      </c>
      <c r="G1733" s="108"/>
      <c r="H1733" s="108" t="s">
        <v>171</v>
      </c>
      <c r="I1733" s="108" t="s">
        <v>171</v>
      </c>
    </row>
    <row r="1734" spans="1:9" x14ac:dyDescent="0.25">
      <c r="A1734" s="107"/>
      <c r="B1734" s="107"/>
      <c r="C1734" s="107"/>
      <c r="D1734" s="107"/>
      <c r="E1734" s="107"/>
      <c r="F1734" s="108" t="s">
        <v>171</v>
      </c>
      <c r="G1734" s="108"/>
      <c r="H1734" s="108" t="s">
        <v>171</v>
      </c>
      <c r="I1734" s="108" t="s">
        <v>171</v>
      </c>
    </row>
    <row r="1735" spans="1:9" x14ac:dyDescent="0.25">
      <c r="A1735" s="107"/>
      <c r="B1735" s="107"/>
      <c r="C1735" s="107"/>
      <c r="D1735" s="107"/>
      <c r="E1735" s="107"/>
      <c r="F1735" s="108" t="s">
        <v>171</v>
      </c>
      <c r="G1735" s="108"/>
      <c r="H1735" s="108" t="s">
        <v>171</v>
      </c>
      <c r="I1735" s="108" t="s">
        <v>171</v>
      </c>
    </row>
    <row r="1736" spans="1:9" x14ac:dyDescent="0.25">
      <c r="A1736" s="107"/>
      <c r="B1736" s="107"/>
      <c r="C1736" s="107"/>
      <c r="D1736" s="107"/>
      <c r="E1736" s="107"/>
      <c r="F1736" s="108" t="s">
        <v>171</v>
      </c>
      <c r="G1736" s="108"/>
      <c r="H1736" s="108" t="s">
        <v>171</v>
      </c>
      <c r="I1736" s="108" t="s">
        <v>171</v>
      </c>
    </row>
    <row r="1737" spans="1:9" x14ac:dyDescent="0.25">
      <c r="A1737" s="107"/>
      <c r="B1737" s="107"/>
      <c r="C1737" s="107"/>
      <c r="D1737" s="107"/>
      <c r="E1737" s="107"/>
      <c r="F1737" s="108" t="s">
        <v>171</v>
      </c>
      <c r="G1737" s="108"/>
      <c r="H1737" s="108" t="s">
        <v>171</v>
      </c>
      <c r="I1737" s="108" t="s">
        <v>171</v>
      </c>
    </row>
    <row r="1738" spans="1:9" x14ac:dyDescent="0.25">
      <c r="A1738" s="107"/>
      <c r="B1738" s="107"/>
      <c r="C1738" s="107"/>
      <c r="D1738" s="107"/>
      <c r="E1738" s="107"/>
      <c r="F1738" s="108" t="s">
        <v>171</v>
      </c>
      <c r="G1738" s="108"/>
      <c r="H1738" s="108" t="s">
        <v>171</v>
      </c>
      <c r="I1738" s="108" t="s">
        <v>171</v>
      </c>
    </row>
    <row r="1739" spans="1:9" x14ac:dyDescent="0.25">
      <c r="A1739" s="107"/>
      <c r="B1739" s="107"/>
      <c r="C1739" s="107"/>
      <c r="D1739" s="107"/>
      <c r="E1739" s="107"/>
      <c r="F1739" s="108" t="s">
        <v>171</v>
      </c>
      <c r="G1739" s="108"/>
      <c r="H1739" s="108" t="s">
        <v>171</v>
      </c>
      <c r="I1739" s="108" t="s">
        <v>171</v>
      </c>
    </row>
    <row r="1740" spans="1:9" x14ac:dyDescent="0.25">
      <c r="A1740" s="107"/>
      <c r="B1740" s="107"/>
      <c r="C1740" s="107"/>
      <c r="D1740" s="107"/>
      <c r="E1740" s="107"/>
      <c r="F1740" s="108" t="s">
        <v>171</v>
      </c>
      <c r="G1740" s="108"/>
      <c r="H1740" s="108" t="s">
        <v>171</v>
      </c>
      <c r="I1740" s="108" t="s">
        <v>171</v>
      </c>
    </row>
    <row r="1741" spans="1:9" x14ac:dyDescent="0.25">
      <c r="A1741" s="107"/>
      <c r="B1741" s="107"/>
      <c r="C1741" s="107"/>
      <c r="D1741" s="107"/>
      <c r="E1741" s="107"/>
      <c r="F1741" s="108" t="s">
        <v>171</v>
      </c>
      <c r="G1741" s="108"/>
      <c r="H1741" s="108" t="s">
        <v>171</v>
      </c>
      <c r="I1741" s="108" t="s">
        <v>171</v>
      </c>
    </row>
    <row r="1742" spans="1:9" x14ac:dyDescent="0.25">
      <c r="A1742" s="107"/>
      <c r="B1742" s="107"/>
      <c r="C1742" s="107"/>
      <c r="D1742" s="107"/>
      <c r="E1742" s="107"/>
      <c r="F1742" s="108" t="s">
        <v>171</v>
      </c>
      <c r="G1742" s="108"/>
      <c r="H1742" s="108" t="s">
        <v>171</v>
      </c>
      <c r="I1742" s="108" t="s">
        <v>171</v>
      </c>
    </row>
    <row r="1743" spans="1:9" x14ac:dyDescent="0.25">
      <c r="A1743" s="107"/>
      <c r="B1743" s="107"/>
      <c r="C1743" s="107"/>
      <c r="D1743" s="107"/>
      <c r="E1743" s="107"/>
      <c r="F1743" s="108" t="s">
        <v>171</v>
      </c>
      <c r="G1743" s="108"/>
      <c r="H1743" s="108" t="s">
        <v>171</v>
      </c>
      <c r="I1743" s="108" t="s">
        <v>171</v>
      </c>
    </row>
    <row r="1744" spans="1:9" x14ac:dyDescent="0.25">
      <c r="A1744" s="107"/>
      <c r="B1744" s="107"/>
      <c r="C1744" s="107"/>
      <c r="D1744" s="107"/>
      <c r="E1744" s="107"/>
      <c r="F1744" s="108" t="s">
        <v>171</v>
      </c>
      <c r="G1744" s="108"/>
      <c r="H1744" s="108" t="s">
        <v>171</v>
      </c>
      <c r="I1744" s="108" t="s">
        <v>171</v>
      </c>
    </row>
    <row r="1745" spans="1:9" x14ac:dyDescent="0.25">
      <c r="A1745" s="107"/>
      <c r="B1745" s="107"/>
      <c r="C1745" s="107"/>
      <c r="D1745" s="107"/>
      <c r="E1745" s="107"/>
      <c r="F1745" s="108" t="s">
        <v>171</v>
      </c>
      <c r="G1745" s="108"/>
      <c r="H1745" s="108" t="s">
        <v>171</v>
      </c>
      <c r="I1745" s="108" t="s">
        <v>171</v>
      </c>
    </row>
    <row r="1746" spans="1:9" x14ac:dyDescent="0.25">
      <c r="A1746" s="107"/>
      <c r="B1746" s="107"/>
      <c r="C1746" s="107"/>
      <c r="D1746" s="107"/>
      <c r="E1746" s="107"/>
      <c r="F1746" s="108" t="s">
        <v>171</v>
      </c>
      <c r="G1746" s="108"/>
      <c r="H1746" s="108" t="s">
        <v>171</v>
      </c>
      <c r="I1746" s="108" t="s">
        <v>171</v>
      </c>
    </row>
    <row r="1747" spans="1:9" x14ac:dyDescent="0.25">
      <c r="A1747" s="107"/>
      <c r="B1747" s="107"/>
      <c r="C1747" s="107"/>
      <c r="D1747" s="107"/>
      <c r="E1747" s="107"/>
      <c r="F1747" s="108" t="s">
        <v>171</v>
      </c>
      <c r="G1747" s="108"/>
      <c r="H1747" s="108" t="s">
        <v>171</v>
      </c>
      <c r="I1747" s="108" t="s">
        <v>171</v>
      </c>
    </row>
    <row r="1748" spans="1:9" x14ac:dyDescent="0.25">
      <c r="A1748" s="107"/>
      <c r="B1748" s="107"/>
      <c r="C1748" s="107"/>
      <c r="D1748" s="107"/>
      <c r="E1748" s="107"/>
      <c r="F1748" s="108" t="s">
        <v>171</v>
      </c>
      <c r="G1748" s="108"/>
      <c r="H1748" s="108" t="s">
        <v>171</v>
      </c>
      <c r="I1748" s="108" t="s">
        <v>171</v>
      </c>
    </row>
    <row r="1749" spans="1:9" x14ac:dyDescent="0.25">
      <c r="A1749" s="107"/>
      <c r="B1749" s="107"/>
      <c r="C1749" s="107"/>
      <c r="D1749" s="107"/>
      <c r="E1749" s="107"/>
      <c r="F1749" s="108" t="s">
        <v>171</v>
      </c>
      <c r="G1749" s="108"/>
      <c r="H1749" s="108" t="s">
        <v>171</v>
      </c>
      <c r="I1749" s="108" t="s">
        <v>171</v>
      </c>
    </row>
    <row r="1750" spans="1:9" x14ac:dyDescent="0.25">
      <c r="A1750" s="107"/>
      <c r="B1750" s="107"/>
      <c r="C1750" s="107"/>
      <c r="D1750" s="107"/>
      <c r="E1750" s="107"/>
      <c r="F1750" s="108" t="s">
        <v>171</v>
      </c>
      <c r="G1750" s="108"/>
      <c r="H1750" s="108" t="s">
        <v>171</v>
      </c>
      <c r="I1750" s="108" t="s">
        <v>171</v>
      </c>
    </row>
    <row r="1751" spans="1:9" x14ac:dyDescent="0.25">
      <c r="A1751" s="107"/>
      <c r="B1751" s="107"/>
      <c r="C1751" s="107"/>
      <c r="D1751" s="107"/>
      <c r="E1751" s="107"/>
      <c r="F1751" s="108" t="s">
        <v>171</v>
      </c>
      <c r="G1751" s="108"/>
      <c r="H1751" s="108" t="s">
        <v>171</v>
      </c>
      <c r="I1751" s="108" t="s">
        <v>171</v>
      </c>
    </row>
    <row r="1752" spans="1:9" x14ac:dyDescent="0.25">
      <c r="A1752" s="107"/>
      <c r="B1752" s="107"/>
      <c r="C1752" s="107"/>
      <c r="D1752" s="107"/>
      <c r="E1752" s="107"/>
      <c r="F1752" s="108" t="s">
        <v>171</v>
      </c>
      <c r="G1752" s="108"/>
      <c r="H1752" s="108" t="s">
        <v>171</v>
      </c>
      <c r="I1752" s="108" t="s">
        <v>171</v>
      </c>
    </row>
    <row r="1753" spans="1:9" x14ac:dyDescent="0.25">
      <c r="A1753" s="107"/>
      <c r="B1753" s="107"/>
      <c r="C1753" s="107"/>
      <c r="D1753" s="107"/>
      <c r="E1753" s="107"/>
      <c r="F1753" s="108" t="s">
        <v>171</v>
      </c>
      <c r="G1753" s="108"/>
      <c r="H1753" s="108" t="s">
        <v>171</v>
      </c>
      <c r="I1753" s="108" t="s">
        <v>171</v>
      </c>
    </row>
    <row r="1754" spans="1:9" x14ac:dyDescent="0.25">
      <c r="A1754" s="107"/>
      <c r="B1754" s="107"/>
      <c r="C1754" s="107"/>
      <c r="D1754" s="107"/>
      <c r="E1754" s="107"/>
      <c r="F1754" s="108" t="s">
        <v>171</v>
      </c>
      <c r="G1754" s="108"/>
      <c r="H1754" s="108" t="s">
        <v>171</v>
      </c>
      <c r="I1754" s="108" t="s">
        <v>171</v>
      </c>
    </row>
    <row r="1755" spans="1:9" x14ac:dyDescent="0.25">
      <c r="A1755" s="107"/>
      <c r="B1755" s="107"/>
      <c r="C1755" s="107"/>
      <c r="D1755" s="107"/>
      <c r="E1755" s="107"/>
      <c r="F1755" s="108" t="s">
        <v>171</v>
      </c>
      <c r="G1755" s="108"/>
      <c r="H1755" s="108" t="s">
        <v>171</v>
      </c>
      <c r="I1755" s="108" t="s">
        <v>171</v>
      </c>
    </row>
    <row r="1756" spans="1:9" x14ac:dyDescent="0.25">
      <c r="A1756" s="107"/>
      <c r="B1756" s="107"/>
      <c r="C1756" s="107"/>
      <c r="D1756" s="107"/>
      <c r="E1756" s="107"/>
      <c r="F1756" s="108" t="s">
        <v>171</v>
      </c>
      <c r="G1756" s="108"/>
      <c r="H1756" s="108" t="s">
        <v>171</v>
      </c>
      <c r="I1756" s="108" t="s">
        <v>171</v>
      </c>
    </row>
    <row r="1757" spans="1:9" x14ac:dyDescent="0.25">
      <c r="A1757" s="107"/>
      <c r="B1757" s="107"/>
      <c r="C1757" s="107"/>
      <c r="D1757" s="107"/>
      <c r="E1757" s="107"/>
      <c r="F1757" s="108" t="s">
        <v>171</v>
      </c>
      <c r="G1757" s="108"/>
      <c r="H1757" s="108" t="s">
        <v>171</v>
      </c>
      <c r="I1757" s="108" t="s">
        <v>171</v>
      </c>
    </row>
    <row r="1758" spans="1:9" x14ac:dyDescent="0.25">
      <c r="A1758" s="107"/>
      <c r="B1758" s="107"/>
      <c r="C1758" s="107"/>
      <c r="D1758" s="107"/>
      <c r="E1758" s="107"/>
      <c r="F1758" s="108" t="s">
        <v>171</v>
      </c>
      <c r="G1758" s="108"/>
      <c r="H1758" s="108" t="s">
        <v>171</v>
      </c>
      <c r="I1758" s="108" t="s">
        <v>171</v>
      </c>
    </row>
    <row r="1759" spans="1:9" x14ac:dyDescent="0.25">
      <c r="A1759" s="107"/>
      <c r="B1759" s="107"/>
      <c r="C1759" s="107"/>
      <c r="D1759" s="107"/>
      <c r="E1759" s="107"/>
      <c r="F1759" s="108" t="s">
        <v>171</v>
      </c>
      <c r="G1759" s="108"/>
      <c r="H1759" s="108" t="s">
        <v>171</v>
      </c>
      <c r="I1759" s="108" t="s">
        <v>171</v>
      </c>
    </row>
    <row r="1760" spans="1:9" x14ac:dyDescent="0.25">
      <c r="A1760" s="107"/>
      <c r="B1760" s="107"/>
      <c r="C1760" s="107"/>
      <c r="D1760" s="107"/>
      <c r="E1760" s="107"/>
      <c r="F1760" s="108" t="s">
        <v>171</v>
      </c>
      <c r="G1760" s="108"/>
      <c r="H1760" s="108" t="s">
        <v>171</v>
      </c>
      <c r="I1760" s="108" t="s">
        <v>171</v>
      </c>
    </row>
    <row r="1761" spans="1:9" x14ac:dyDescent="0.25">
      <c r="A1761" s="107"/>
      <c r="B1761" s="107"/>
      <c r="C1761" s="107"/>
      <c r="D1761" s="107"/>
      <c r="E1761" s="107"/>
      <c r="F1761" s="108" t="s">
        <v>171</v>
      </c>
      <c r="G1761" s="108"/>
      <c r="H1761" s="108" t="s">
        <v>171</v>
      </c>
      <c r="I1761" s="108" t="s">
        <v>171</v>
      </c>
    </row>
    <row r="1762" spans="1:9" x14ac:dyDescent="0.25">
      <c r="A1762" s="107"/>
      <c r="B1762" s="107"/>
      <c r="C1762" s="107"/>
      <c r="D1762" s="107"/>
      <c r="E1762" s="107"/>
      <c r="F1762" s="108" t="s">
        <v>171</v>
      </c>
      <c r="G1762" s="108"/>
      <c r="H1762" s="108" t="s">
        <v>171</v>
      </c>
      <c r="I1762" s="108" t="s">
        <v>171</v>
      </c>
    </row>
    <row r="1763" spans="1:9" x14ac:dyDescent="0.25">
      <c r="A1763" s="107"/>
      <c r="B1763" s="107"/>
      <c r="C1763" s="107"/>
      <c r="D1763" s="107"/>
      <c r="E1763" s="107"/>
      <c r="F1763" s="108" t="s">
        <v>171</v>
      </c>
      <c r="G1763" s="108"/>
      <c r="H1763" s="108" t="s">
        <v>171</v>
      </c>
      <c r="I1763" s="108" t="s">
        <v>171</v>
      </c>
    </row>
    <row r="1764" spans="1:9" x14ac:dyDescent="0.25">
      <c r="A1764" s="107"/>
      <c r="B1764" s="107"/>
      <c r="C1764" s="107"/>
      <c r="D1764" s="107"/>
      <c r="E1764" s="107"/>
      <c r="F1764" s="108" t="s">
        <v>171</v>
      </c>
      <c r="G1764" s="108"/>
      <c r="H1764" s="108" t="s">
        <v>171</v>
      </c>
      <c r="I1764" s="108" t="s">
        <v>171</v>
      </c>
    </row>
    <row r="1765" spans="1:9" x14ac:dyDescent="0.25">
      <c r="A1765" s="107"/>
      <c r="B1765" s="107"/>
      <c r="C1765" s="107"/>
      <c r="D1765" s="107"/>
      <c r="E1765" s="107"/>
      <c r="F1765" s="108" t="s">
        <v>171</v>
      </c>
      <c r="G1765" s="108"/>
      <c r="H1765" s="108" t="s">
        <v>171</v>
      </c>
      <c r="I1765" s="108" t="s">
        <v>171</v>
      </c>
    </row>
    <row r="1766" spans="1:9" x14ac:dyDescent="0.25">
      <c r="A1766" s="107"/>
      <c r="B1766" s="107"/>
      <c r="C1766" s="107"/>
      <c r="D1766" s="107"/>
      <c r="E1766" s="107"/>
      <c r="F1766" s="108" t="s">
        <v>171</v>
      </c>
      <c r="G1766" s="108"/>
      <c r="H1766" s="108" t="s">
        <v>171</v>
      </c>
      <c r="I1766" s="108" t="s">
        <v>171</v>
      </c>
    </row>
    <row r="1767" spans="1:9" x14ac:dyDescent="0.25">
      <c r="A1767" s="107"/>
      <c r="B1767" s="107"/>
      <c r="C1767" s="107"/>
      <c r="D1767" s="107"/>
      <c r="E1767" s="107"/>
      <c r="F1767" s="108" t="s">
        <v>171</v>
      </c>
      <c r="G1767" s="108"/>
      <c r="H1767" s="108" t="s">
        <v>171</v>
      </c>
      <c r="I1767" s="108" t="s">
        <v>171</v>
      </c>
    </row>
    <row r="1768" spans="1:9" x14ac:dyDescent="0.25">
      <c r="A1768" s="107"/>
      <c r="B1768" s="107"/>
      <c r="C1768" s="107"/>
      <c r="D1768" s="107"/>
      <c r="E1768" s="107"/>
      <c r="F1768" s="108" t="s">
        <v>171</v>
      </c>
      <c r="G1768" s="108"/>
      <c r="H1768" s="108" t="s">
        <v>171</v>
      </c>
      <c r="I1768" s="108" t="s">
        <v>171</v>
      </c>
    </row>
    <row r="1769" spans="1:9" x14ac:dyDescent="0.25">
      <c r="A1769" s="107"/>
      <c r="B1769" s="107"/>
      <c r="C1769" s="107"/>
      <c r="D1769" s="107"/>
      <c r="E1769" s="107"/>
      <c r="F1769" s="108" t="s">
        <v>171</v>
      </c>
      <c r="G1769" s="108"/>
      <c r="H1769" s="108" t="s">
        <v>171</v>
      </c>
      <c r="I1769" s="108" t="s">
        <v>171</v>
      </c>
    </row>
    <row r="1770" spans="1:9" x14ac:dyDescent="0.25">
      <c r="A1770" s="107"/>
      <c r="B1770" s="107"/>
      <c r="C1770" s="107"/>
      <c r="D1770" s="107"/>
      <c r="E1770" s="107"/>
      <c r="F1770" s="108" t="s">
        <v>171</v>
      </c>
      <c r="G1770" s="108"/>
      <c r="H1770" s="108" t="s">
        <v>171</v>
      </c>
      <c r="I1770" s="108" t="s">
        <v>171</v>
      </c>
    </row>
    <row r="1771" spans="1:9" x14ac:dyDescent="0.25">
      <c r="A1771" s="107"/>
      <c r="B1771" s="107"/>
      <c r="C1771" s="107"/>
      <c r="D1771" s="107"/>
      <c r="E1771" s="107"/>
      <c r="F1771" s="108" t="s">
        <v>171</v>
      </c>
      <c r="G1771" s="108"/>
      <c r="H1771" s="108" t="s">
        <v>171</v>
      </c>
      <c r="I1771" s="108" t="s">
        <v>171</v>
      </c>
    </row>
    <row r="1772" spans="1:9" x14ac:dyDescent="0.25">
      <c r="A1772" s="107"/>
      <c r="B1772" s="107"/>
      <c r="C1772" s="107"/>
      <c r="D1772" s="107"/>
      <c r="E1772" s="107"/>
      <c r="F1772" s="108" t="s">
        <v>171</v>
      </c>
      <c r="G1772" s="108"/>
      <c r="H1772" s="108" t="s">
        <v>171</v>
      </c>
      <c r="I1772" s="108" t="s">
        <v>171</v>
      </c>
    </row>
    <row r="1773" spans="1:9" x14ac:dyDescent="0.25">
      <c r="A1773" s="107"/>
      <c r="B1773" s="107"/>
      <c r="C1773" s="107"/>
      <c r="D1773" s="107"/>
      <c r="E1773" s="107"/>
      <c r="F1773" s="108" t="s">
        <v>171</v>
      </c>
      <c r="G1773" s="108"/>
      <c r="H1773" s="108" t="s">
        <v>171</v>
      </c>
      <c r="I1773" s="108" t="s">
        <v>171</v>
      </c>
    </row>
    <row r="1774" spans="1:9" x14ac:dyDescent="0.25">
      <c r="A1774" s="107"/>
      <c r="B1774" s="107"/>
      <c r="C1774" s="107"/>
      <c r="D1774" s="107"/>
      <c r="E1774" s="107"/>
      <c r="F1774" s="108" t="s">
        <v>171</v>
      </c>
      <c r="G1774" s="108"/>
      <c r="H1774" s="108" t="s">
        <v>171</v>
      </c>
      <c r="I1774" s="108" t="s">
        <v>171</v>
      </c>
    </row>
    <row r="1775" spans="1:9" x14ac:dyDescent="0.25">
      <c r="A1775" s="107"/>
      <c r="B1775" s="107"/>
      <c r="C1775" s="107"/>
      <c r="D1775" s="107"/>
      <c r="E1775" s="107"/>
      <c r="F1775" s="108" t="s">
        <v>171</v>
      </c>
      <c r="G1775" s="108"/>
      <c r="H1775" s="108" t="s">
        <v>171</v>
      </c>
      <c r="I1775" s="108" t="s">
        <v>171</v>
      </c>
    </row>
    <row r="1776" spans="1:9" x14ac:dyDescent="0.25">
      <c r="A1776" s="107"/>
      <c r="B1776" s="107"/>
      <c r="C1776" s="107"/>
      <c r="D1776" s="107"/>
      <c r="E1776" s="107"/>
      <c r="F1776" s="108" t="s">
        <v>171</v>
      </c>
      <c r="G1776" s="108"/>
      <c r="H1776" s="108" t="s">
        <v>171</v>
      </c>
      <c r="I1776" s="108" t="s">
        <v>171</v>
      </c>
    </row>
    <row r="1777" spans="1:9" x14ac:dyDescent="0.25">
      <c r="A1777" s="107"/>
      <c r="B1777" s="107"/>
      <c r="C1777" s="107"/>
      <c r="D1777" s="107"/>
      <c r="E1777" s="107"/>
      <c r="F1777" s="108" t="s">
        <v>171</v>
      </c>
      <c r="G1777" s="108"/>
      <c r="H1777" s="108" t="s">
        <v>171</v>
      </c>
      <c r="I1777" s="108" t="s">
        <v>171</v>
      </c>
    </row>
    <row r="1778" spans="1:9" x14ac:dyDescent="0.25">
      <c r="A1778" s="107"/>
      <c r="B1778" s="107"/>
      <c r="C1778" s="107"/>
      <c r="D1778" s="107"/>
      <c r="E1778" s="107"/>
      <c r="F1778" s="108" t="s">
        <v>171</v>
      </c>
      <c r="G1778" s="108"/>
      <c r="H1778" s="108" t="s">
        <v>171</v>
      </c>
      <c r="I1778" s="108" t="s">
        <v>171</v>
      </c>
    </row>
    <row r="1779" spans="1:9" x14ac:dyDescent="0.25">
      <c r="A1779" s="107"/>
      <c r="B1779" s="107"/>
      <c r="C1779" s="107"/>
      <c r="D1779" s="107"/>
      <c r="E1779" s="107"/>
      <c r="F1779" s="108" t="s">
        <v>171</v>
      </c>
      <c r="G1779" s="108"/>
      <c r="H1779" s="108" t="s">
        <v>171</v>
      </c>
      <c r="I1779" s="108" t="s">
        <v>171</v>
      </c>
    </row>
    <row r="1780" spans="1:9" x14ac:dyDescent="0.25">
      <c r="A1780" s="107"/>
      <c r="B1780" s="107"/>
      <c r="C1780" s="107"/>
      <c r="D1780" s="107"/>
      <c r="E1780" s="107"/>
      <c r="F1780" s="108" t="s">
        <v>171</v>
      </c>
      <c r="G1780" s="108"/>
      <c r="H1780" s="108" t="s">
        <v>171</v>
      </c>
      <c r="I1780" s="108" t="s">
        <v>171</v>
      </c>
    </row>
    <row r="1781" spans="1:9" x14ac:dyDescent="0.25">
      <c r="A1781" s="107"/>
      <c r="B1781" s="107"/>
      <c r="C1781" s="107"/>
      <c r="D1781" s="107"/>
      <c r="E1781" s="107"/>
      <c r="F1781" s="108" t="s">
        <v>171</v>
      </c>
      <c r="G1781" s="108"/>
      <c r="H1781" s="108" t="s">
        <v>171</v>
      </c>
      <c r="I1781" s="108" t="s">
        <v>171</v>
      </c>
    </row>
    <row r="1782" spans="1:9" x14ac:dyDescent="0.25">
      <c r="A1782" s="107"/>
      <c r="B1782" s="107"/>
      <c r="C1782" s="107"/>
      <c r="D1782" s="107"/>
      <c r="E1782" s="107"/>
      <c r="F1782" s="108" t="s">
        <v>171</v>
      </c>
      <c r="G1782" s="108"/>
      <c r="H1782" s="108" t="s">
        <v>171</v>
      </c>
      <c r="I1782" s="108" t="s">
        <v>171</v>
      </c>
    </row>
    <row r="1783" spans="1:9" x14ac:dyDescent="0.25">
      <c r="A1783" s="107"/>
      <c r="B1783" s="107"/>
      <c r="C1783" s="107"/>
      <c r="D1783" s="107"/>
      <c r="E1783" s="107"/>
      <c r="F1783" s="108" t="s">
        <v>171</v>
      </c>
      <c r="G1783" s="108"/>
      <c r="H1783" s="108" t="s">
        <v>171</v>
      </c>
      <c r="I1783" s="108" t="s">
        <v>171</v>
      </c>
    </row>
    <row r="1784" spans="1:9" x14ac:dyDescent="0.25">
      <c r="A1784" s="107"/>
      <c r="B1784" s="107"/>
      <c r="C1784" s="107"/>
      <c r="D1784" s="107"/>
      <c r="E1784" s="107"/>
      <c r="F1784" s="108" t="s">
        <v>171</v>
      </c>
      <c r="G1784" s="108"/>
      <c r="H1784" s="108" t="s">
        <v>171</v>
      </c>
      <c r="I1784" s="108" t="s">
        <v>171</v>
      </c>
    </row>
    <row r="1785" spans="1:9" x14ac:dyDescent="0.25">
      <c r="A1785" s="107"/>
      <c r="B1785" s="107"/>
      <c r="C1785" s="107"/>
      <c r="D1785" s="107"/>
      <c r="E1785" s="107"/>
      <c r="F1785" s="108" t="s">
        <v>171</v>
      </c>
      <c r="G1785" s="108"/>
      <c r="H1785" s="108" t="s">
        <v>171</v>
      </c>
      <c r="I1785" s="108" t="s">
        <v>171</v>
      </c>
    </row>
    <row r="1786" spans="1:9" x14ac:dyDescent="0.25">
      <c r="A1786" s="107"/>
      <c r="B1786" s="107"/>
      <c r="C1786" s="107"/>
      <c r="D1786" s="107"/>
      <c r="E1786" s="107"/>
      <c r="F1786" s="108" t="s">
        <v>171</v>
      </c>
      <c r="G1786" s="108"/>
      <c r="H1786" s="108" t="s">
        <v>171</v>
      </c>
      <c r="I1786" s="108" t="s">
        <v>171</v>
      </c>
    </row>
    <row r="1787" spans="1:9" x14ac:dyDescent="0.25">
      <c r="A1787" s="107"/>
      <c r="B1787" s="107"/>
      <c r="C1787" s="107"/>
      <c r="D1787" s="107"/>
      <c r="E1787" s="107"/>
      <c r="F1787" s="108" t="s">
        <v>171</v>
      </c>
      <c r="G1787" s="108"/>
      <c r="H1787" s="108" t="s">
        <v>171</v>
      </c>
      <c r="I1787" s="108" t="s">
        <v>171</v>
      </c>
    </row>
    <row r="1788" spans="1:9" x14ac:dyDescent="0.25">
      <c r="A1788" s="107"/>
      <c r="B1788" s="107"/>
      <c r="C1788" s="107"/>
      <c r="D1788" s="107"/>
      <c r="E1788" s="107"/>
      <c r="F1788" s="108" t="s">
        <v>171</v>
      </c>
      <c r="G1788" s="108"/>
      <c r="H1788" s="108" t="s">
        <v>171</v>
      </c>
      <c r="I1788" s="108" t="s">
        <v>171</v>
      </c>
    </row>
    <row r="1789" spans="1:9" x14ac:dyDescent="0.25">
      <c r="A1789" s="107"/>
      <c r="B1789" s="107"/>
      <c r="C1789" s="107"/>
      <c r="D1789" s="107"/>
      <c r="E1789" s="107"/>
      <c r="F1789" s="108" t="s">
        <v>171</v>
      </c>
      <c r="G1789" s="108"/>
      <c r="H1789" s="108" t="s">
        <v>171</v>
      </c>
      <c r="I1789" s="108" t="s">
        <v>171</v>
      </c>
    </row>
    <row r="1790" spans="1:9" x14ac:dyDescent="0.25">
      <c r="A1790" s="107"/>
      <c r="B1790" s="107"/>
      <c r="C1790" s="107"/>
      <c r="D1790" s="107"/>
      <c r="E1790" s="107"/>
      <c r="F1790" s="108" t="s">
        <v>171</v>
      </c>
      <c r="G1790" s="108"/>
      <c r="H1790" s="108" t="s">
        <v>171</v>
      </c>
      <c r="I1790" s="108" t="s">
        <v>171</v>
      </c>
    </row>
    <row r="1791" spans="1:9" x14ac:dyDescent="0.25">
      <c r="A1791" s="107"/>
      <c r="B1791" s="107"/>
      <c r="C1791" s="107"/>
      <c r="D1791" s="107"/>
      <c r="E1791" s="107"/>
      <c r="F1791" s="108" t="s">
        <v>171</v>
      </c>
      <c r="G1791" s="108"/>
      <c r="H1791" s="108" t="s">
        <v>171</v>
      </c>
      <c r="I1791" s="108" t="s">
        <v>171</v>
      </c>
    </row>
  </sheetData>
  <protectedRanges>
    <protectedRange algorithmName="SHA-512" hashValue="JAP9z3QSm3ojspY9MqpWiuxZ7BWmrSQxVBlT+SFwCxw5Px2Hp0DmrzXcb1pGYHSPUzF+2S11W6iGa94+6ZyqFA==" saltValue="qCrp030JOjxw/VkKeI+QRQ==" spinCount="100000" sqref="K2 M1:Q22 K1:L1 K3:L22" name="проверка 1"/>
  </protectedRanges>
  <dataConsolidate function="count">
    <dataRefs count="1">
      <dataRef ref="L5" sheet="550 С1+С8" r:id="rId1"/>
    </dataRefs>
  </dataConsolidate>
  <mergeCells count="3">
    <mergeCell ref="A1:I1"/>
    <mergeCell ref="A2:B2"/>
    <mergeCell ref="C2:E2"/>
  </mergeCells>
  <conditionalFormatting sqref="N18:N21">
    <cfRule type="containsText" dxfId="8" priority="2" operator="containsText" text="ошибка">
      <formula>NOT(ISERROR(SEARCH("ошибка",N18)))</formula>
    </cfRule>
    <cfRule type="containsText" dxfId="7" priority="3" operator="containsText" text="ок">
      <formula>NOT(ISERROR(SEARCH("ок",N18)))</formula>
    </cfRule>
  </conditionalFormatting>
  <conditionalFormatting sqref="D5:D1791">
    <cfRule type="cellIs" dxfId="6" priority="1" operator="greaterThan">
      <formula>15</formula>
    </cfRule>
  </conditionalFormatting>
  <dataValidations count="2">
    <dataValidation type="decimal" allowBlank="1" showInputMessage="1" showErrorMessage="1" sqref="D5:D1791" xr:uid="{B8AB415E-1247-45CC-B3F0-D941E27ACE87}">
      <formula1>0</formula1>
      <formula2>1000000</formula2>
    </dataValidation>
    <dataValidation type="whole" allowBlank="1" showInputMessage="1" showErrorMessage="1" sqref="G5:G1792" xr:uid="{3174CF25-B8AE-4C6E-BD46-31401260484C}">
      <formula1>1</formula1>
      <formula2>2</formula2>
    </dataValidation>
  </dataValidations>
  <pageMargins left="0.7" right="0.7" top="0.75" bottom="0.75" header="0.3" footer="0.3"/>
  <pageSetup paperSize="9" scale="4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1E8C-6309-4A79-94AC-165C4ED5F136}">
  <dimension ref="A1:X1787"/>
  <sheetViews>
    <sheetView topLeftCell="A124" zoomScaleNormal="100" workbookViewId="0">
      <selection activeCell="N19" sqref="N19"/>
    </sheetView>
  </sheetViews>
  <sheetFormatPr defaultRowHeight="15.75" x14ac:dyDescent="0.25"/>
  <cols>
    <col min="1" max="1" width="8.140625" style="92" customWidth="1"/>
    <col min="2" max="2" width="39.28515625" style="92" customWidth="1"/>
    <col min="3" max="3" width="49.7109375" style="92" customWidth="1"/>
    <col min="4" max="4" width="15.85546875" style="92" customWidth="1"/>
    <col min="5" max="5" width="44.140625" style="92" customWidth="1"/>
    <col min="6" max="6" width="18.42578125" style="126" customWidth="1"/>
    <col min="7" max="7" width="16.7109375" style="126" customWidth="1"/>
    <col min="8" max="8" width="12.5703125" style="126" customWidth="1"/>
    <col min="9" max="9" width="15.42578125" style="126" customWidth="1"/>
    <col min="10" max="12" width="9.140625" style="92"/>
    <col min="13" max="13" width="22.140625" style="92" customWidth="1"/>
    <col min="14" max="14" width="9.140625" style="92"/>
    <col min="15" max="15" width="15.5703125" style="92" customWidth="1"/>
    <col min="16" max="16" width="13.7109375" style="92" customWidth="1"/>
    <col min="17" max="17" width="15.42578125" style="92" customWidth="1"/>
    <col min="18" max="16384" width="9.140625" style="92"/>
  </cols>
  <sheetData>
    <row r="1" spans="1:24" ht="49.5" customHeight="1" x14ac:dyDescent="0.3">
      <c r="A1" s="88" t="s">
        <v>3398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150</v>
      </c>
      <c r="L1" s="91"/>
      <c r="M1" s="91"/>
      <c r="N1" s="91">
        <f>COUNTA(B5:B1787)</f>
        <v>356</v>
      </c>
      <c r="O1" s="91"/>
      <c r="P1" s="91"/>
      <c r="Q1" s="91"/>
      <c r="R1" s="89"/>
      <c r="S1" s="89"/>
      <c r="T1" s="89"/>
      <c r="U1" s="89"/>
      <c r="V1" s="89"/>
      <c r="W1" s="89"/>
      <c r="X1" s="89"/>
    </row>
    <row r="2" spans="1:24" ht="31.5" customHeight="1" x14ac:dyDescent="0.25">
      <c r="A2" s="93" t="s">
        <v>151</v>
      </c>
      <c r="B2" s="93"/>
      <c r="C2" s="94" t="str">
        <f>INDEX([3]исходники!$H$6:$H$22,[3]исходники!$H$4)</f>
        <v>АО "Волгоградоблэлектро"</v>
      </c>
      <c r="D2" s="94"/>
      <c r="E2" s="94"/>
      <c r="F2" s="95"/>
      <c r="G2" s="95"/>
      <c r="H2" s="96">
        <f>INDEX([3]исходники!$J$6:$J$10,[3]исходники!$J$4)</f>
        <v>2020</v>
      </c>
      <c r="I2" s="95" t="s">
        <v>152</v>
      </c>
      <c r="K2" s="97" t="s">
        <v>153</v>
      </c>
      <c r="L2" s="90"/>
      <c r="M2" s="98" t="s">
        <v>154</v>
      </c>
      <c r="N2" s="90">
        <f>COUNTIF($G$5:$G$1787,1)</f>
        <v>277</v>
      </c>
      <c r="O2" s="91"/>
      <c r="P2" s="91"/>
      <c r="Q2" s="91"/>
      <c r="R2" s="89"/>
      <c r="S2" s="89"/>
      <c r="T2" s="89"/>
      <c r="U2" s="89"/>
      <c r="V2" s="89"/>
      <c r="W2" s="89"/>
      <c r="X2" s="89"/>
    </row>
    <row r="3" spans="1:24" ht="15.75" customHeight="1" x14ac:dyDescent="0.25">
      <c r="A3" s="99"/>
      <c r="B3" s="99"/>
      <c r="C3" s="99"/>
      <c r="D3" s="99"/>
      <c r="E3" s="99"/>
      <c r="F3" s="100"/>
      <c r="G3" s="100"/>
      <c r="H3" s="100"/>
      <c r="I3" s="100"/>
      <c r="J3" s="89"/>
      <c r="K3" s="90"/>
      <c r="L3" s="91"/>
      <c r="M3" s="101" t="s">
        <v>155</v>
      </c>
      <c r="N3" s="90">
        <f>COUNTIF($G$5:$G$1787,2)</f>
        <v>79</v>
      </c>
      <c r="O3" s="91"/>
      <c r="P3" s="91"/>
      <c r="Q3" s="91"/>
      <c r="R3" s="89"/>
      <c r="S3" s="89"/>
      <c r="T3" s="89"/>
      <c r="U3" s="89"/>
      <c r="V3" s="89"/>
      <c r="W3" s="89"/>
      <c r="X3" s="89"/>
    </row>
    <row r="4" spans="1:24" ht="79.5" customHeight="1" x14ac:dyDescent="0.25">
      <c r="A4" s="102" t="s">
        <v>156</v>
      </c>
      <c r="B4" s="102" t="s">
        <v>157</v>
      </c>
      <c r="C4" s="102" t="s">
        <v>158</v>
      </c>
      <c r="D4" s="103" t="s">
        <v>159</v>
      </c>
      <c r="E4" s="102" t="s">
        <v>160</v>
      </c>
      <c r="F4" s="103" t="s">
        <v>161</v>
      </c>
      <c r="G4" s="103" t="s">
        <v>162</v>
      </c>
      <c r="H4" s="104" t="s">
        <v>163</v>
      </c>
      <c r="I4" s="104" t="s">
        <v>164</v>
      </c>
      <c r="K4" s="104" t="s">
        <v>163</v>
      </c>
      <c r="L4" s="105">
        <f>SUM(L5:L13)</f>
        <v>42</v>
      </c>
      <c r="M4" s="106" t="s">
        <v>164</v>
      </c>
      <c r="N4" s="105">
        <f>N5+N14+N15</f>
        <v>41</v>
      </c>
      <c r="O4" s="103" t="s">
        <v>161</v>
      </c>
      <c r="P4" s="102" t="s">
        <v>165</v>
      </c>
      <c r="Q4" s="102" t="s">
        <v>166</v>
      </c>
    </row>
    <row r="5" spans="1:24" x14ac:dyDescent="0.25">
      <c r="A5" s="107">
        <v>1</v>
      </c>
      <c r="B5" s="107" t="s">
        <v>3399</v>
      </c>
      <c r="C5" s="107" t="s">
        <v>3400</v>
      </c>
      <c r="D5" s="107">
        <v>3.5000000000000003E-2</v>
      </c>
      <c r="E5" s="107" t="s">
        <v>3401</v>
      </c>
      <c r="F5" s="108" t="s">
        <v>170</v>
      </c>
      <c r="G5" s="108">
        <v>1</v>
      </c>
      <c r="H5" s="108" t="s">
        <v>171</v>
      </c>
      <c r="I5" s="108" t="s">
        <v>171</v>
      </c>
      <c r="K5" s="109" t="s">
        <v>172</v>
      </c>
      <c r="L5" s="110">
        <f t="shared" ref="L5:L14" si="0">COUNTIFS($H$5:$H$1787,K5,$G$5:$G$1787,2)</f>
        <v>5</v>
      </c>
      <c r="M5" s="111" t="s">
        <v>173</v>
      </c>
      <c r="N5" s="111">
        <f>SUM(N6:N13)</f>
        <v>0</v>
      </c>
      <c r="O5" s="110" t="s">
        <v>170</v>
      </c>
      <c r="P5" s="110">
        <f>COUNTIFS($F$5:$F$1787,$O5,$G$5:$G$1787,1)</f>
        <v>262</v>
      </c>
      <c r="Q5" s="110">
        <f>COUNTIFS($F$5:$F$1787,$O5,$G$5:$G$1787,2)</f>
        <v>74</v>
      </c>
    </row>
    <row r="6" spans="1:24" x14ac:dyDescent="0.25">
      <c r="A6" s="107">
        <v>2</v>
      </c>
      <c r="B6" s="107" t="s">
        <v>609</v>
      </c>
      <c r="C6" s="107" t="s">
        <v>3402</v>
      </c>
      <c r="D6" s="107">
        <v>15</v>
      </c>
      <c r="E6" s="107" t="s">
        <v>3403</v>
      </c>
      <c r="F6" s="108" t="s">
        <v>170</v>
      </c>
      <c r="G6" s="108">
        <v>1</v>
      </c>
      <c r="H6" s="108" t="s">
        <v>171</v>
      </c>
      <c r="I6" s="108" t="s">
        <v>171</v>
      </c>
      <c r="K6" s="109" t="s">
        <v>177</v>
      </c>
      <c r="L6" s="110">
        <f t="shared" si="0"/>
        <v>0</v>
      </c>
      <c r="M6" s="110" t="s">
        <v>178</v>
      </c>
      <c r="N6" s="110">
        <f t="shared" ref="N6:N16" si="1">COUNTIFS($I$5:$I$1787,M6,$G$5:$G$1787,2)</f>
        <v>0</v>
      </c>
      <c r="O6" s="110" t="s">
        <v>179</v>
      </c>
      <c r="P6" s="110">
        <f>COUNTIFS($F$5:$F$1787,$O6,$G$5:$G$1787,1)</f>
        <v>15</v>
      </c>
      <c r="Q6" s="110">
        <f>COUNTIFS($F$5:$F$1787,$O6,$G$5:$G$1787,2)</f>
        <v>5</v>
      </c>
    </row>
    <row r="7" spans="1:24" x14ac:dyDescent="0.25">
      <c r="A7" s="107">
        <v>3</v>
      </c>
      <c r="B7" s="107" t="s">
        <v>609</v>
      </c>
      <c r="C7" s="107" t="s">
        <v>3404</v>
      </c>
      <c r="D7" s="107">
        <v>15</v>
      </c>
      <c r="E7" s="107" t="s">
        <v>3405</v>
      </c>
      <c r="F7" s="108" t="s">
        <v>170</v>
      </c>
      <c r="G7" s="108">
        <v>1</v>
      </c>
      <c r="H7" s="108" t="s">
        <v>171</v>
      </c>
      <c r="I7" s="108" t="s">
        <v>171</v>
      </c>
      <c r="K7" s="109" t="s">
        <v>183</v>
      </c>
      <c r="L7" s="110">
        <f t="shared" si="0"/>
        <v>31</v>
      </c>
      <c r="M7" s="110" t="s">
        <v>184</v>
      </c>
      <c r="N7" s="110">
        <f t="shared" si="1"/>
        <v>0</v>
      </c>
      <c r="O7" s="110" t="s">
        <v>185</v>
      </c>
      <c r="P7" s="110">
        <f>COUNTIFS($F$5:$F$1787,$O7,$G$5:$G$1787,1)</f>
        <v>0</v>
      </c>
      <c r="Q7" s="110">
        <f>COUNTIFS($F$5:$F$1787,$O7,$G$5:$G$1787,2)</f>
        <v>0</v>
      </c>
    </row>
    <row r="8" spans="1:24" x14ac:dyDescent="0.25">
      <c r="A8" s="107">
        <v>4</v>
      </c>
      <c r="B8" s="107" t="s">
        <v>609</v>
      </c>
      <c r="C8" s="107" t="s">
        <v>3406</v>
      </c>
      <c r="D8" s="107">
        <v>15</v>
      </c>
      <c r="E8" s="107" t="s">
        <v>3407</v>
      </c>
      <c r="F8" s="108" t="s">
        <v>170</v>
      </c>
      <c r="G8" s="108">
        <v>1</v>
      </c>
      <c r="H8" s="108" t="s">
        <v>171</v>
      </c>
      <c r="I8" s="108" t="s">
        <v>171</v>
      </c>
      <c r="K8" s="109" t="s">
        <v>189</v>
      </c>
      <c r="L8" s="110">
        <f t="shared" si="0"/>
        <v>0</v>
      </c>
      <c r="M8" s="110" t="s">
        <v>190</v>
      </c>
      <c r="N8" s="110">
        <f t="shared" si="1"/>
        <v>0</v>
      </c>
      <c r="O8" s="110" t="s">
        <v>191</v>
      </c>
      <c r="P8" s="110">
        <f>COUNTIFS($F$5:$F$1787,$O8,$G$5:$G$1787,1)</f>
        <v>0</v>
      </c>
      <c r="Q8" s="110">
        <f>COUNTIFS($F$5:$F$1787,$O8,$G$5:$G$1787,2)</f>
        <v>0</v>
      </c>
    </row>
    <row r="9" spans="1:24" x14ac:dyDescent="0.25">
      <c r="A9" s="107">
        <v>5</v>
      </c>
      <c r="B9" s="107" t="s">
        <v>371</v>
      </c>
      <c r="C9" s="107" t="s">
        <v>3408</v>
      </c>
      <c r="D9" s="107">
        <v>5</v>
      </c>
      <c r="E9" s="107" t="s">
        <v>373</v>
      </c>
      <c r="F9" s="108" t="s">
        <v>170</v>
      </c>
      <c r="G9" s="108">
        <v>1</v>
      </c>
      <c r="H9" s="108" t="s">
        <v>171</v>
      </c>
      <c r="I9" s="108" t="s">
        <v>171</v>
      </c>
      <c r="K9" s="109" t="s">
        <v>196</v>
      </c>
      <c r="L9" s="110">
        <f t="shared" si="0"/>
        <v>6</v>
      </c>
      <c r="M9" s="110" t="s">
        <v>197</v>
      </c>
      <c r="N9" s="110">
        <f t="shared" si="1"/>
        <v>0</v>
      </c>
      <c r="O9" s="112" t="s">
        <v>171</v>
      </c>
      <c r="P9" s="110">
        <f>COUNTIFS($F$5:$F$1787,$O9,$G$5:$G$1787,1)</f>
        <v>0</v>
      </c>
      <c r="Q9" s="110">
        <f>COUNTIFS($F$5:$F$1787,$O9,$G$5:$G$1787,2)</f>
        <v>0</v>
      </c>
    </row>
    <row r="10" spans="1:24" x14ac:dyDescent="0.25">
      <c r="A10" s="107">
        <v>6</v>
      </c>
      <c r="B10" s="107" t="s">
        <v>3409</v>
      </c>
      <c r="C10" s="107" t="s">
        <v>3410</v>
      </c>
      <c r="D10" s="107">
        <v>1</v>
      </c>
      <c r="E10" s="107" t="s">
        <v>3411</v>
      </c>
      <c r="F10" s="108" t="s">
        <v>170</v>
      </c>
      <c r="G10" s="108">
        <v>1</v>
      </c>
      <c r="H10" s="108" t="s">
        <v>171</v>
      </c>
      <c r="I10" s="108" t="s">
        <v>171</v>
      </c>
      <c r="K10" s="109" t="s">
        <v>201</v>
      </c>
      <c r="L10" s="110">
        <f t="shared" si="0"/>
        <v>0</v>
      </c>
      <c r="M10" s="110" t="s">
        <v>202</v>
      </c>
      <c r="N10" s="110">
        <f t="shared" si="1"/>
        <v>0</v>
      </c>
      <c r="O10" s="90"/>
      <c r="P10" s="90"/>
      <c r="Q10" s="90"/>
    </row>
    <row r="11" spans="1:24" x14ac:dyDescent="0.25">
      <c r="A11" s="107">
        <v>7</v>
      </c>
      <c r="B11" s="107" t="s">
        <v>3412</v>
      </c>
      <c r="C11" s="107" t="s">
        <v>3413</v>
      </c>
      <c r="D11" s="107">
        <v>15</v>
      </c>
      <c r="E11" s="107" t="s">
        <v>3414</v>
      </c>
      <c r="F11" s="108" t="s">
        <v>170</v>
      </c>
      <c r="G11" s="108">
        <v>1</v>
      </c>
      <c r="H11" s="108" t="s">
        <v>171</v>
      </c>
      <c r="I11" s="108" t="s">
        <v>171</v>
      </c>
      <c r="K11" s="109" t="s">
        <v>206</v>
      </c>
      <c r="L11" s="110">
        <f t="shared" si="0"/>
        <v>0</v>
      </c>
      <c r="M11" s="110" t="s">
        <v>207</v>
      </c>
      <c r="N11" s="110">
        <f t="shared" si="1"/>
        <v>0</v>
      </c>
      <c r="O11" s="90"/>
      <c r="P11" s="90"/>
      <c r="Q11" s="90"/>
    </row>
    <row r="12" spans="1:24" x14ac:dyDescent="0.25">
      <c r="A12" s="107">
        <v>8</v>
      </c>
      <c r="B12" s="107" t="s">
        <v>3415</v>
      </c>
      <c r="C12" s="107" t="s">
        <v>3416</v>
      </c>
      <c r="D12" s="107">
        <v>1.5</v>
      </c>
      <c r="E12" s="107" t="s">
        <v>3417</v>
      </c>
      <c r="F12" s="108" t="s">
        <v>170</v>
      </c>
      <c r="G12" s="108">
        <v>1</v>
      </c>
      <c r="H12" s="108" t="s">
        <v>171</v>
      </c>
      <c r="I12" s="108" t="s">
        <v>171</v>
      </c>
      <c r="K12" s="109" t="s">
        <v>211</v>
      </c>
      <c r="L12" s="110">
        <f t="shared" si="0"/>
        <v>0</v>
      </c>
      <c r="M12" s="110" t="s">
        <v>212</v>
      </c>
      <c r="N12" s="110">
        <f t="shared" si="1"/>
        <v>0</v>
      </c>
      <c r="O12" s="90"/>
      <c r="P12" s="90"/>
      <c r="Q12" s="90"/>
    </row>
    <row r="13" spans="1:24" x14ac:dyDescent="0.25">
      <c r="A13" s="107">
        <v>9</v>
      </c>
      <c r="B13" s="107" t="s">
        <v>3418</v>
      </c>
      <c r="C13" s="107" t="s">
        <v>3419</v>
      </c>
      <c r="D13" s="107">
        <v>15</v>
      </c>
      <c r="E13" s="107" t="s">
        <v>3420</v>
      </c>
      <c r="F13" s="108" t="s">
        <v>170</v>
      </c>
      <c r="G13" s="108">
        <v>1</v>
      </c>
      <c r="H13" s="108" t="s">
        <v>171</v>
      </c>
      <c r="I13" s="108" t="s">
        <v>171</v>
      </c>
      <c r="K13" s="110" t="s">
        <v>216</v>
      </c>
      <c r="L13" s="110">
        <f t="shared" si="0"/>
        <v>0</v>
      </c>
      <c r="M13" s="110" t="s">
        <v>217</v>
      </c>
      <c r="N13" s="110">
        <f t="shared" si="1"/>
        <v>0</v>
      </c>
      <c r="O13" s="90"/>
      <c r="P13" s="90"/>
      <c r="Q13" s="90"/>
    </row>
    <row r="14" spans="1:24" x14ac:dyDescent="0.25">
      <c r="A14" s="107">
        <v>10</v>
      </c>
      <c r="B14" s="107" t="s">
        <v>476</v>
      </c>
      <c r="C14" s="107" t="s">
        <v>3421</v>
      </c>
      <c r="D14" s="107">
        <v>1</v>
      </c>
      <c r="E14" s="107" t="s">
        <v>3420</v>
      </c>
      <c r="F14" s="108" t="s">
        <v>170</v>
      </c>
      <c r="G14" s="108">
        <v>1</v>
      </c>
      <c r="H14" s="108" t="s">
        <v>171</v>
      </c>
      <c r="I14" s="108" t="s">
        <v>171</v>
      </c>
      <c r="K14" s="112" t="s">
        <v>171</v>
      </c>
      <c r="L14" s="110">
        <f t="shared" si="0"/>
        <v>37</v>
      </c>
      <c r="M14" s="113" t="s">
        <v>195</v>
      </c>
      <c r="N14" s="111">
        <f t="shared" si="1"/>
        <v>41</v>
      </c>
      <c r="O14" s="90"/>
      <c r="P14" s="90"/>
      <c r="Q14" s="90"/>
    </row>
    <row r="15" spans="1:24" x14ac:dyDescent="0.25">
      <c r="A15" s="107">
        <v>11</v>
      </c>
      <c r="B15" s="107" t="s">
        <v>3418</v>
      </c>
      <c r="C15" s="107" t="s">
        <v>3422</v>
      </c>
      <c r="D15" s="107">
        <v>6</v>
      </c>
      <c r="E15" s="107" t="s">
        <v>3423</v>
      </c>
      <c r="F15" s="108" t="s">
        <v>170</v>
      </c>
      <c r="G15" s="108">
        <v>1</v>
      </c>
      <c r="H15" s="108" t="s">
        <v>171</v>
      </c>
      <c r="I15" s="108" t="s">
        <v>171</v>
      </c>
      <c r="K15" s="90"/>
      <c r="L15" s="90"/>
      <c r="M15" s="110" t="s">
        <v>224</v>
      </c>
      <c r="N15" s="110">
        <f t="shared" si="1"/>
        <v>0</v>
      </c>
      <c r="O15" s="90"/>
      <c r="P15" s="90"/>
      <c r="Q15" s="90"/>
    </row>
    <row r="16" spans="1:24" x14ac:dyDescent="0.25">
      <c r="A16" s="107">
        <v>12</v>
      </c>
      <c r="B16" s="107" t="s">
        <v>3424</v>
      </c>
      <c r="C16" s="107" t="s">
        <v>3425</v>
      </c>
      <c r="D16" s="107">
        <v>5</v>
      </c>
      <c r="E16" s="107" t="s">
        <v>3426</v>
      </c>
      <c r="F16" s="108" t="s">
        <v>170</v>
      </c>
      <c r="G16" s="108">
        <v>1</v>
      </c>
      <c r="H16" s="108" t="s">
        <v>171</v>
      </c>
      <c r="I16" s="108" t="s">
        <v>171</v>
      </c>
      <c r="K16" s="90"/>
      <c r="L16" s="90"/>
      <c r="M16" s="112" t="s">
        <v>171</v>
      </c>
      <c r="N16" s="110">
        <f t="shared" si="1"/>
        <v>38</v>
      </c>
      <c r="O16" s="90"/>
      <c r="P16" s="90"/>
      <c r="Q16" s="90"/>
    </row>
    <row r="17" spans="1:14" ht="16.5" thickBot="1" x14ac:dyDescent="0.3">
      <c r="A17" s="107">
        <v>13</v>
      </c>
      <c r="B17" s="107" t="s">
        <v>846</v>
      </c>
      <c r="C17" s="107" t="s">
        <v>3427</v>
      </c>
      <c r="D17" s="107">
        <v>15</v>
      </c>
      <c r="E17" s="107" t="s">
        <v>3428</v>
      </c>
      <c r="F17" s="108" t="s">
        <v>170</v>
      </c>
      <c r="G17" s="108">
        <v>1</v>
      </c>
      <c r="H17" s="108" t="s">
        <v>171</v>
      </c>
      <c r="I17" s="108" t="s">
        <v>171</v>
      </c>
    </row>
    <row r="18" spans="1:14" x14ac:dyDescent="0.25">
      <c r="A18" s="107">
        <v>14</v>
      </c>
      <c r="B18" s="107" t="s">
        <v>846</v>
      </c>
      <c r="C18" s="107" t="s">
        <v>3429</v>
      </c>
      <c r="D18" s="107">
        <v>15</v>
      </c>
      <c r="E18" s="107" t="s">
        <v>3430</v>
      </c>
      <c r="F18" s="108" t="s">
        <v>170</v>
      </c>
      <c r="G18" s="108">
        <v>1</v>
      </c>
      <c r="H18" s="108" t="s">
        <v>171</v>
      </c>
      <c r="I18" s="108" t="s">
        <v>171</v>
      </c>
      <c r="K18" s="114" t="s">
        <v>234</v>
      </c>
      <c r="L18" s="115"/>
      <c r="M18" s="116" t="s">
        <v>235</v>
      </c>
      <c r="N18" s="117" t="str">
        <f>IF(N3+N2=N1,"ок","Ошибка")</f>
        <v>ок</v>
      </c>
    </row>
    <row r="19" spans="1:14" x14ac:dyDescent="0.25">
      <c r="A19" s="107">
        <v>15</v>
      </c>
      <c r="B19" s="107" t="s">
        <v>852</v>
      </c>
      <c r="C19" s="107" t="s">
        <v>3431</v>
      </c>
      <c r="D19" s="107">
        <v>5</v>
      </c>
      <c r="E19" s="107" t="s">
        <v>3432</v>
      </c>
      <c r="F19" s="108" t="s">
        <v>170</v>
      </c>
      <c r="G19" s="108">
        <v>1</v>
      </c>
      <c r="H19" s="108" t="s">
        <v>171</v>
      </c>
      <c r="I19" s="108" t="s">
        <v>171</v>
      </c>
      <c r="K19" s="118"/>
      <c r="L19" s="90"/>
      <c r="M19" s="119" t="s">
        <v>239</v>
      </c>
      <c r="N19" s="120" t="str">
        <f>IF(L4=N5+N14+N15,"ок","ошибка")</f>
        <v>ошибка</v>
      </c>
    </row>
    <row r="20" spans="1:14" x14ac:dyDescent="0.25">
      <c r="A20" s="107">
        <v>16</v>
      </c>
      <c r="B20" s="107" t="s">
        <v>3433</v>
      </c>
      <c r="C20" s="107" t="s">
        <v>3434</v>
      </c>
      <c r="D20" s="107">
        <v>15</v>
      </c>
      <c r="E20" s="107" t="s">
        <v>3435</v>
      </c>
      <c r="F20" s="108" t="s">
        <v>170</v>
      </c>
      <c r="G20" s="108">
        <v>1</v>
      </c>
      <c r="H20" s="108" t="s">
        <v>171</v>
      </c>
      <c r="I20" s="108" t="s">
        <v>171</v>
      </c>
      <c r="K20" s="118"/>
      <c r="L20" s="90"/>
      <c r="M20" s="119" t="s">
        <v>243</v>
      </c>
      <c r="N20" s="120" t="str">
        <f>IF(L4=N3,"ок","ошибка")</f>
        <v>ошибка</v>
      </c>
    </row>
    <row r="21" spans="1:14" ht="16.5" thickBot="1" x14ac:dyDescent="0.3">
      <c r="A21" s="107">
        <v>17</v>
      </c>
      <c r="B21" s="107" t="s">
        <v>3436</v>
      </c>
      <c r="C21" s="107" t="s">
        <v>3437</v>
      </c>
      <c r="D21" s="107">
        <v>4</v>
      </c>
      <c r="E21" s="107" t="s">
        <v>3438</v>
      </c>
      <c r="F21" s="108" t="s">
        <v>170</v>
      </c>
      <c r="G21" s="108">
        <v>1</v>
      </c>
      <c r="H21" s="108" t="s">
        <v>171</v>
      </c>
      <c r="I21" s="108" t="s">
        <v>171</v>
      </c>
      <c r="K21" s="121"/>
      <c r="L21" s="122"/>
      <c r="M21" s="123" t="s">
        <v>247</v>
      </c>
      <c r="N21" s="124" t="str">
        <f>IF(SUM(P5:Q8)=N1,"ок","ошибка")</f>
        <v>ок</v>
      </c>
    </row>
    <row r="22" spans="1:14" x14ac:dyDescent="0.25">
      <c r="A22" s="107">
        <v>18</v>
      </c>
      <c r="B22" s="107" t="s">
        <v>849</v>
      </c>
      <c r="C22" s="107" t="s">
        <v>3439</v>
      </c>
      <c r="D22" s="107">
        <v>15</v>
      </c>
      <c r="E22" s="107" t="s">
        <v>3440</v>
      </c>
      <c r="F22" s="108" t="s">
        <v>170</v>
      </c>
      <c r="G22" s="108">
        <v>1</v>
      </c>
      <c r="H22" s="108" t="s">
        <v>171</v>
      </c>
      <c r="I22" s="108" t="s">
        <v>171</v>
      </c>
    </row>
    <row r="23" spans="1:14" x14ac:dyDescent="0.25">
      <c r="A23" s="107">
        <v>19</v>
      </c>
      <c r="B23" s="107" t="s">
        <v>3441</v>
      </c>
      <c r="C23" s="107" t="s">
        <v>3442</v>
      </c>
      <c r="D23" s="107">
        <v>15</v>
      </c>
      <c r="E23" s="107" t="s">
        <v>685</v>
      </c>
      <c r="F23" s="108" t="s">
        <v>170</v>
      </c>
      <c r="G23" s="108">
        <v>1</v>
      </c>
      <c r="H23" s="108" t="s">
        <v>171</v>
      </c>
      <c r="I23" s="108" t="s">
        <v>171</v>
      </c>
    </row>
    <row r="24" spans="1:14" x14ac:dyDescent="0.25">
      <c r="A24" s="107">
        <v>20</v>
      </c>
      <c r="B24" s="107" t="s">
        <v>703</v>
      </c>
      <c r="C24" s="107" t="s">
        <v>3443</v>
      </c>
      <c r="D24" s="107">
        <v>5</v>
      </c>
      <c r="E24" s="107" t="s">
        <v>881</v>
      </c>
      <c r="F24" s="108" t="s">
        <v>170</v>
      </c>
      <c r="G24" s="108">
        <v>1</v>
      </c>
      <c r="H24" s="108" t="s">
        <v>171</v>
      </c>
      <c r="I24" s="108" t="s">
        <v>171</v>
      </c>
    </row>
    <row r="25" spans="1:14" x14ac:dyDescent="0.25">
      <c r="A25" s="107">
        <v>21</v>
      </c>
      <c r="B25" s="107" t="s">
        <v>703</v>
      </c>
      <c r="C25" s="107" t="s">
        <v>3444</v>
      </c>
      <c r="D25" s="107">
        <v>5</v>
      </c>
      <c r="E25" s="107" t="s">
        <v>881</v>
      </c>
      <c r="F25" s="108" t="s">
        <v>170</v>
      </c>
      <c r="G25" s="108">
        <v>1</v>
      </c>
      <c r="H25" s="108" t="s">
        <v>171</v>
      </c>
      <c r="I25" s="108" t="s">
        <v>171</v>
      </c>
    </row>
    <row r="26" spans="1:14" x14ac:dyDescent="0.25">
      <c r="A26" s="107">
        <v>22</v>
      </c>
      <c r="B26" s="107" t="s">
        <v>3445</v>
      </c>
      <c r="C26" s="107" t="s">
        <v>3446</v>
      </c>
      <c r="D26" s="107">
        <v>15</v>
      </c>
      <c r="E26" s="107" t="s">
        <v>3447</v>
      </c>
      <c r="F26" s="108" t="s">
        <v>170</v>
      </c>
      <c r="G26" s="108">
        <v>2</v>
      </c>
      <c r="H26" s="108" t="s">
        <v>183</v>
      </c>
      <c r="I26" s="108" t="s">
        <v>195</v>
      </c>
    </row>
    <row r="27" spans="1:14" x14ac:dyDescent="0.25">
      <c r="A27" s="107">
        <v>23</v>
      </c>
      <c r="B27" s="107" t="s">
        <v>609</v>
      </c>
      <c r="C27" s="107" t="s">
        <v>3448</v>
      </c>
      <c r="D27" s="107">
        <v>15</v>
      </c>
      <c r="E27" s="107" t="s">
        <v>3449</v>
      </c>
      <c r="F27" s="108" t="s">
        <v>170</v>
      </c>
      <c r="G27" s="108">
        <v>1</v>
      </c>
      <c r="H27" s="108" t="s">
        <v>171</v>
      </c>
      <c r="I27" s="108" t="s">
        <v>171</v>
      </c>
    </row>
    <row r="28" spans="1:14" x14ac:dyDescent="0.25">
      <c r="A28" s="107">
        <v>24</v>
      </c>
      <c r="B28" s="107" t="s">
        <v>3450</v>
      </c>
      <c r="C28" s="107" t="s">
        <v>3451</v>
      </c>
      <c r="D28" s="107">
        <v>13</v>
      </c>
      <c r="E28" s="107" t="s">
        <v>3452</v>
      </c>
      <c r="F28" s="108" t="s">
        <v>170</v>
      </c>
      <c r="G28" s="108">
        <v>1</v>
      </c>
      <c r="H28" s="108" t="s">
        <v>171</v>
      </c>
      <c r="I28" s="108" t="s">
        <v>171</v>
      </c>
    </row>
    <row r="29" spans="1:14" x14ac:dyDescent="0.25">
      <c r="A29" s="107">
        <v>25</v>
      </c>
      <c r="B29" s="107" t="s">
        <v>3450</v>
      </c>
      <c r="C29" s="107" t="s">
        <v>3453</v>
      </c>
      <c r="D29" s="107">
        <v>13</v>
      </c>
      <c r="E29" s="107" t="s">
        <v>3454</v>
      </c>
      <c r="F29" s="108" t="s">
        <v>170</v>
      </c>
      <c r="G29" s="108">
        <v>1</v>
      </c>
      <c r="H29" s="108" t="s">
        <v>171</v>
      </c>
      <c r="I29" s="108" t="s">
        <v>171</v>
      </c>
    </row>
    <row r="30" spans="1:14" x14ac:dyDescent="0.25">
      <c r="A30" s="107">
        <v>26</v>
      </c>
      <c r="B30" s="107" t="s">
        <v>3450</v>
      </c>
      <c r="C30" s="107" t="s">
        <v>3455</v>
      </c>
      <c r="D30" s="107">
        <v>5</v>
      </c>
      <c r="E30" s="107" t="s">
        <v>3456</v>
      </c>
      <c r="F30" s="108" t="s">
        <v>170</v>
      </c>
      <c r="G30" s="108">
        <v>1</v>
      </c>
      <c r="H30" s="108" t="s">
        <v>171</v>
      </c>
      <c r="I30" s="108" t="s">
        <v>171</v>
      </c>
    </row>
    <row r="31" spans="1:14" x14ac:dyDescent="0.25">
      <c r="A31" s="107">
        <v>27</v>
      </c>
      <c r="B31" s="107" t="s">
        <v>3457</v>
      </c>
      <c r="C31" s="107" t="s">
        <v>3458</v>
      </c>
      <c r="D31" s="107">
        <v>10</v>
      </c>
      <c r="E31" s="107" t="s">
        <v>3459</v>
      </c>
      <c r="F31" s="108" t="s">
        <v>170</v>
      </c>
      <c r="G31" s="108">
        <v>1</v>
      </c>
      <c r="H31" s="108" t="s">
        <v>171</v>
      </c>
      <c r="I31" s="108" t="s">
        <v>171</v>
      </c>
    </row>
    <row r="32" spans="1:14" x14ac:dyDescent="0.25">
      <c r="A32" s="107">
        <v>28</v>
      </c>
      <c r="B32" s="107" t="s">
        <v>3399</v>
      </c>
      <c r="C32" s="107" t="s">
        <v>3460</v>
      </c>
      <c r="D32" s="107">
        <v>0.03</v>
      </c>
      <c r="E32" s="107" t="s">
        <v>3461</v>
      </c>
      <c r="F32" s="108" t="s">
        <v>170</v>
      </c>
      <c r="G32" s="108">
        <v>1</v>
      </c>
      <c r="H32" s="108" t="s">
        <v>171</v>
      </c>
      <c r="I32" s="108" t="s">
        <v>171</v>
      </c>
    </row>
    <row r="33" spans="1:9" x14ac:dyDescent="0.25">
      <c r="A33" s="107">
        <v>29</v>
      </c>
      <c r="B33" s="107" t="s">
        <v>3462</v>
      </c>
      <c r="C33" s="107" t="s">
        <v>3463</v>
      </c>
      <c r="D33" s="107">
        <v>15</v>
      </c>
      <c r="E33" s="107" t="s">
        <v>1022</v>
      </c>
      <c r="F33" s="108" t="s">
        <v>170</v>
      </c>
      <c r="G33" s="108">
        <v>1</v>
      </c>
      <c r="H33" s="108" t="s">
        <v>171</v>
      </c>
      <c r="I33" s="108" t="s">
        <v>171</v>
      </c>
    </row>
    <row r="34" spans="1:9" x14ac:dyDescent="0.25">
      <c r="A34" s="107">
        <v>30</v>
      </c>
      <c r="B34" s="107" t="s">
        <v>3462</v>
      </c>
      <c r="C34" s="107" t="s">
        <v>3464</v>
      </c>
      <c r="D34" s="107">
        <v>15</v>
      </c>
      <c r="E34" s="107" t="s">
        <v>998</v>
      </c>
      <c r="F34" s="108" t="s">
        <v>170</v>
      </c>
      <c r="G34" s="108">
        <v>1</v>
      </c>
      <c r="H34" s="108" t="s">
        <v>171</v>
      </c>
      <c r="I34" s="108" t="s">
        <v>171</v>
      </c>
    </row>
    <row r="35" spans="1:9" x14ac:dyDescent="0.25">
      <c r="A35" s="107">
        <v>31</v>
      </c>
      <c r="B35" s="107" t="s">
        <v>603</v>
      </c>
      <c r="C35" s="107" t="s">
        <v>3465</v>
      </c>
      <c r="D35" s="107">
        <v>3</v>
      </c>
      <c r="E35" s="107" t="s">
        <v>3466</v>
      </c>
      <c r="F35" s="108" t="s">
        <v>170</v>
      </c>
      <c r="G35" s="108">
        <v>1</v>
      </c>
      <c r="H35" s="108" t="s">
        <v>171</v>
      </c>
      <c r="I35" s="108" t="s">
        <v>171</v>
      </c>
    </row>
    <row r="36" spans="1:9" x14ac:dyDescent="0.25">
      <c r="A36" s="107">
        <v>32</v>
      </c>
      <c r="B36" s="107" t="s">
        <v>1098</v>
      </c>
      <c r="C36" s="107" t="s">
        <v>3467</v>
      </c>
      <c r="D36" s="107">
        <v>15</v>
      </c>
      <c r="E36" s="107" t="s">
        <v>3468</v>
      </c>
      <c r="F36" s="108" t="s">
        <v>170</v>
      </c>
      <c r="G36" s="108">
        <v>1</v>
      </c>
      <c r="H36" s="108" t="s">
        <v>171</v>
      </c>
      <c r="I36" s="108" t="s">
        <v>171</v>
      </c>
    </row>
    <row r="37" spans="1:9" x14ac:dyDescent="0.25">
      <c r="A37" s="107">
        <v>33</v>
      </c>
      <c r="B37" s="107" t="s">
        <v>3469</v>
      </c>
      <c r="C37" s="107" t="s">
        <v>3470</v>
      </c>
      <c r="D37" s="107">
        <v>7</v>
      </c>
      <c r="E37" s="107" t="s">
        <v>3471</v>
      </c>
      <c r="F37" s="108" t="s">
        <v>170</v>
      </c>
      <c r="G37" s="108">
        <v>1</v>
      </c>
      <c r="H37" s="108" t="s">
        <v>171</v>
      </c>
      <c r="I37" s="108" t="s">
        <v>171</v>
      </c>
    </row>
    <row r="38" spans="1:9" x14ac:dyDescent="0.25">
      <c r="A38" s="107">
        <v>34</v>
      </c>
      <c r="B38" s="107" t="s">
        <v>3472</v>
      </c>
      <c r="C38" s="107" t="s">
        <v>3473</v>
      </c>
      <c r="D38" s="107">
        <v>5</v>
      </c>
      <c r="E38" s="107" t="s">
        <v>3474</v>
      </c>
      <c r="F38" s="108" t="s">
        <v>170</v>
      </c>
      <c r="G38" s="108">
        <v>2</v>
      </c>
      <c r="H38" s="108" t="s">
        <v>183</v>
      </c>
      <c r="I38" s="108" t="s">
        <v>195</v>
      </c>
    </row>
    <row r="39" spans="1:9" x14ac:dyDescent="0.25">
      <c r="A39" s="107">
        <v>35</v>
      </c>
      <c r="B39" s="107" t="s">
        <v>3472</v>
      </c>
      <c r="C39" s="107" t="s">
        <v>3475</v>
      </c>
      <c r="D39" s="107">
        <v>5</v>
      </c>
      <c r="E39" s="107" t="s">
        <v>3476</v>
      </c>
      <c r="F39" s="108" t="s">
        <v>170</v>
      </c>
      <c r="G39" s="108">
        <v>2</v>
      </c>
      <c r="H39" s="108" t="s">
        <v>183</v>
      </c>
      <c r="I39" s="108" t="s">
        <v>195</v>
      </c>
    </row>
    <row r="40" spans="1:9" x14ac:dyDescent="0.25">
      <c r="A40" s="107">
        <v>36</v>
      </c>
      <c r="B40" s="107" t="s">
        <v>3477</v>
      </c>
      <c r="C40" s="107" t="s">
        <v>3478</v>
      </c>
      <c r="D40" s="107">
        <v>15</v>
      </c>
      <c r="E40" s="107" t="s">
        <v>1205</v>
      </c>
      <c r="F40" s="108" t="s">
        <v>170</v>
      </c>
      <c r="G40" s="108">
        <v>1</v>
      </c>
      <c r="H40" s="108" t="s">
        <v>171</v>
      </c>
      <c r="I40" s="108" t="s">
        <v>171</v>
      </c>
    </row>
    <row r="41" spans="1:9" x14ac:dyDescent="0.25">
      <c r="A41" s="107">
        <v>37</v>
      </c>
      <c r="B41" s="107" t="s">
        <v>3479</v>
      </c>
      <c r="C41" s="107" t="s">
        <v>3480</v>
      </c>
      <c r="D41" s="107">
        <v>15</v>
      </c>
      <c r="E41" s="107" t="s">
        <v>3481</v>
      </c>
      <c r="F41" s="108" t="s">
        <v>170</v>
      </c>
      <c r="G41" s="108">
        <v>2</v>
      </c>
      <c r="H41" s="108" t="s">
        <v>183</v>
      </c>
      <c r="I41" s="108" t="s">
        <v>195</v>
      </c>
    </row>
    <row r="42" spans="1:9" x14ac:dyDescent="0.25">
      <c r="A42" s="107">
        <v>38</v>
      </c>
      <c r="B42" s="107" t="s">
        <v>3479</v>
      </c>
      <c r="C42" s="107" t="s">
        <v>3482</v>
      </c>
      <c r="D42" s="107">
        <v>15</v>
      </c>
      <c r="E42" s="107" t="s">
        <v>3483</v>
      </c>
      <c r="F42" s="108" t="s">
        <v>170</v>
      </c>
      <c r="G42" s="108">
        <v>2</v>
      </c>
      <c r="H42" s="108" t="s">
        <v>183</v>
      </c>
      <c r="I42" s="108" t="s">
        <v>195</v>
      </c>
    </row>
    <row r="43" spans="1:9" x14ac:dyDescent="0.25">
      <c r="A43" s="107">
        <v>39</v>
      </c>
      <c r="B43" s="107" t="s">
        <v>1410</v>
      </c>
      <c r="C43" s="107" t="s">
        <v>3484</v>
      </c>
      <c r="D43" s="107">
        <v>0.03</v>
      </c>
      <c r="E43" s="107" t="s">
        <v>3485</v>
      </c>
      <c r="F43" s="108" t="s">
        <v>170</v>
      </c>
      <c r="G43" s="108">
        <v>1</v>
      </c>
      <c r="H43" s="108" t="s">
        <v>171</v>
      </c>
      <c r="I43" s="108" t="s">
        <v>171</v>
      </c>
    </row>
    <row r="44" spans="1:9" x14ac:dyDescent="0.25">
      <c r="A44" s="107">
        <v>40</v>
      </c>
      <c r="B44" s="107" t="s">
        <v>3486</v>
      </c>
      <c r="C44" s="107" t="s">
        <v>3487</v>
      </c>
      <c r="D44" s="107">
        <v>15</v>
      </c>
      <c r="E44" s="107" t="s">
        <v>3488</v>
      </c>
      <c r="F44" s="108" t="s">
        <v>170</v>
      </c>
      <c r="G44" s="108">
        <v>2</v>
      </c>
      <c r="H44" s="108" t="s">
        <v>171</v>
      </c>
      <c r="I44" s="108" t="s">
        <v>171</v>
      </c>
    </row>
    <row r="45" spans="1:9" x14ac:dyDescent="0.25">
      <c r="A45" s="107">
        <v>41</v>
      </c>
      <c r="B45" s="107" t="s">
        <v>609</v>
      </c>
      <c r="C45" s="107" t="s">
        <v>3489</v>
      </c>
      <c r="D45" s="107">
        <v>15</v>
      </c>
      <c r="E45" s="107" t="s">
        <v>3490</v>
      </c>
      <c r="F45" s="108" t="s">
        <v>170</v>
      </c>
      <c r="G45" s="108">
        <v>2</v>
      </c>
      <c r="H45" s="108" t="s">
        <v>171</v>
      </c>
      <c r="I45" s="108" t="s">
        <v>171</v>
      </c>
    </row>
    <row r="46" spans="1:9" x14ac:dyDescent="0.25">
      <c r="A46" s="107">
        <v>42</v>
      </c>
      <c r="B46" s="107" t="s">
        <v>1651</v>
      </c>
      <c r="C46" s="107" t="s">
        <v>3491</v>
      </c>
      <c r="D46" s="107">
        <v>0.72</v>
      </c>
      <c r="E46" s="107" t="s">
        <v>3492</v>
      </c>
      <c r="F46" s="108" t="s">
        <v>170</v>
      </c>
      <c r="G46" s="108">
        <v>1</v>
      </c>
      <c r="H46" s="108" t="s">
        <v>171</v>
      </c>
      <c r="I46" s="108" t="s">
        <v>171</v>
      </c>
    </row>
    <row r="47" spans="1:9" x14ac:dyDescent="0.25">
      <c r="A47" s="107">
        <v>43</v>
      </c>
      <c r="B47" s="107" t="s">
        <v>3493</v>
      </c>
      <c r="C47" s="107" t="s">
        <v>3494</v>
      </c>
      <c r="D47" s="107">
        <v>5</v>
      </c>
      <c r="E47" s="107" t="s">
        <v>3495</v>
      </c>
      <c r="F47" s="108" t="s">
        <v>170</v>
      </c>
      <c r="G47" s="108">
        <v>1</v>
      </c>
      <c r="H47" s="108" t="s">
        <v>171</v>
      </c>
      <c r="I47" s="108" t="s">
        <v>171</v>
      </c>
    </row>
    <row r="48" spans="1:9" x14ac:dyDescent="0.25">
      <c r="A48" s="107">
        <v>44</v>
      </c>
      <c r="B48" s="107" t="s">
        <v>3496</v>
      </c>
      <c r="C48" s="107" t="s">
        <v>3497</v>
      </c>
      <c r="D48" s="107">
        <v>15</v>
      </c>
      <c r="E48" s="107" t="s">
        <v>3498</v>
      </c>
      <c r="F48" s="108" t="s">
        <v>170</v>
      </c>
      <c r="G48" s="108">
        <v>1</v>
      </c>
      <c r="H48" s="108" t="s">
        <v>171</v>
      </c>
      <c r="I48" s="108" t="s">
        <v>171</v>
      </c>
    </row>
    <row r="49" spans="1:9" x14ac:dyDescent="0.25">
      <c r="A49" s="107">
        <v>45</v>
      </c>
      <c r="B49" s="107" t="s">
        <v>3499</v>
      </c>
      <c r="C49" s="107" t="s">
        <v>3500</v>
      </c>
      <c r="D49" s="107">
        <v>15</v>
      </c>
      <c r="E49" s="107" t="s">
        <v>1852</v>
      </c>
      <c r="F49" s="108" t="s">
        <v>170</v>
      </c>
      <c r="G49" s="108">
        <v>1</v>
      </c>
      <c r="H49" s="108" t="s">
        <v>171</v>
      </c>
      <c r="I49" s="108" t="s">
        <v>171</v>
      </c>
    </row>
    <row r="50" spans="1:9" x14ac:dyDescent="0.25">
      <c r="A50" s="107">
        <v>46</v>
      </c>
      <c r="B50" s="107" t="s">
        <v>3501</v>
      </c>
      <c r="C50" s="107" t="s">
        <v>3502</v>
      </c>
      <c r="D50" s="107">
        <v>15</v>
      </c>
      <c r="E50" s="107" t="s">
        <v>1818</v>
      </c>
      <c r="F50" s="108" t="s">
        <v>170</v>
      </c>
      <c r="G50" s="108">
        <v>1</v>
      </c>
      <c r="H50" s="108" t="s">
        <v>171</v>
      </c>
      <c r="I50" s="108" t="s">
        <v>171</v>
      </c>
    </row>
    <row r="51" spans="1:9" x14ac:dyDescent="0.25">
      <c r="A51" s="107">
        <v>47</v>
      </c>
      <c r="B51" s="107" t="s">
        <v>3503</v>
      </c>
      <c r="C51" s="107" t="s">
        <v>3504</v>
      </c>
      <c r="D51" s="107">
        <v>5</v>
      </c>
      <c r="E51" s="107" t="s">
        <v>3505</v>
      </c>
      <c r="F51" s="108" t="s">
        <v>170</v>
      </c>
      <c r="G51" s="108">
        <v>1</v>
      </c>
      <c r="H51" s="108" t="s">
        <v>171</v>
      </c>
      <c r="I51" s="108" t="s">
        <v>171</v>
      </c>
    </row>
    <row r="52" spans="1:9" x14ac:dyDescent="0.25">
      <c r="A52" s="107">
        <v>48</v>
      </c>
      <c r="B52" s="107" t="s">
        <v>1993</v>
      </c>
      <c r="C52" s="107" t="s">
        <v>3506</v>
      </c>
      <c r="D52" s="107">
        <v>3</v>
      </c>
      <c r="E52" s="107" t="s">
        <v>3507</v>
      </c>
      <c r="F52" s="108" t="s">
        <v>170</v>
      </c>
      <c r="G52" s="108">
        <v>1</v>
      </c>
      <c r="H52" s="108" t="s">
        <v>171</v>
      </c>
      <c r="I52" s="108" t="s">
        <v>171</v>
      </c>
    </row>
    <row r="53" spans="1:9" x14ac:dyDescent="0.25">
      <c r="A53" s="107">
        <v>49</v>
      </c>
      <c r="B53" s="107" t="s">
        <v>3508</v>
      </c>
      <c r="C53" s="107" t="s">
        <v>3509</v>
      </c>
      <c r="D53" s="107">
        <v>15</v>
      </c>
      <c r="E53" s="107" t="s">
        <v>3510</v>
      </c>
      <c r="F53" s="108" t="s">
        <v>170</v>
      </c>
      <c r="G53" s="108">
        <v>1</v>
      </c>
      <c r="H53" s="108" t="s">
        <v>171</v>
      </c>
      <c r="I53" s="108" t="s">
        <v>171</v>
      </c>
    </row>
    <row r="54" spans="1:9" x14ac:dyDescent="0.25">
      <c r="A54" s="107">
        <v>50</v>
      </c>
      <c r="B54" s="107" t="s">
        <v>3511</v>
      </c>
      <c r="C54" s="107" t="s">
        <v>3512</v>
      </c>
      <c r="D54" s="107">
        <v>15</v>
      </c>
      <c r="E54" s="107" t="s">
        <v>2195</v>
      </c>
      <c r="F54" s="108" t="s">
        <v>170</v>
      </c>
      <c r="G54" s="108">
        <v>1</v>
      </c>
      <c r="H54" s="108" t="s">
        <v>171</v>
      </c>
      <c r="I54" s="108" t="s">
        <v>171</v>
      </c>
    </row>
    <row r="55" spans="1:9" x14ac:dyDescent="0.25">
      <c r="A55" s="107">
        <v>51</v>
      </c>
      <c r="B55" s="107" t="s">
        <v>3513</v>
      </c>
      <c r="C55" s="107" t="s">
        <v>3514</v>
      </c>
      <c r="D55" s="107">
        <v>1</v>
      </c>
      <c r="E55" s="107" t="s">
        <v>3515</v>
      </c>
      <c r="F55" s="108" t="s">
        <v>170</v>
      </c>
      <c r="G55" s="108">
        <v>1</v>
      </c>
      <c r="H55" s="108" t="s">
        <v>171</v>
      </c>
      <c r="I55" s="108" t="s">
        <v>171</v>
      </c>
    </row>
    <row r="56" spans="1:9" x14ac:dyDescent="0.25">
      <c r="A56" s="107">
        <v>52</v>
      </c>
      <c r="B56" s="107" t="s">
        <v>3516</v>
      </c>
      <c r="C56" s="107" t="s">
        <v>3517</v>
      </c>
      <c r="D56" s="107">
        <v>3</v>
      </c>
      <c r="E56" s="107" t="s">
        <v>3518</v>
      </c>
      <c r="F56" s="108" t="s">
        <v>170</v>
      </c>
      <c r="G56" s="108">
        <v>1</v>
      </c>
      <c r="H56" s="108" t="s">
        <v>171</v>
      </c>
      <c r="I56" s="108" t="s">
        <v>171</v>
      </c>
    </row>
    <row r="57" spans="1:9" x14ac:dyDescent="0.25">
      <c r="A57" s="107">
        <v>53</v>
      </c>
      <c r="B57" s="107" t="s">
        <v>2157</v>
      </c>
      <c r="C57" s="107" t="s">
        <v>3519</v>
      </c>
      <c r="D57" s="107">
        <v>4</v>
      </c>
      <c r="E57" s="107" t="s">
        <v>3520</v>
      </c>
      <c r="F57" s="108" t="s">
        <v>170</v>
      </c>
      <c r="G57" s="108">
        <v>1</v>
      </c>
      <c r="H57" s="108" t="s">
        <v>171</v>
      </c>
      <c r="I57" s="108" t="s">
        <v>171</v>
      </c>
    </row>
    <row r="58" spans="1:9" x14ac:dyDescent="0.25">
      <c r="A58" s="107">
        <v>54</v>
      </c>
      <c r="B58" s="107" t="s">
        <v>2157</v>
      </c>
      <c r="C58" s="107" t="s">
        <v>3521</v>
      </c>
      <c r="D58" s="107">
        <v>4</v>
      </c>
      <c r="E58" s="107" t="s">
        <v>2320</v>
      </c>
      <c r="F58" s="108" t="s">
        <v>170</v>
      </c>
      <c r="G58" s="108">
        <v>1</v>
      </c>
      <c r="H58" s="108" t="s">
        <v>171</v>
      </c>
      <c r="I58" s="108" t="s">
        <v>171</v>
      </c>
    </row>
    <row r="59" spans="1:9" x14ac:dyDescent="0.25">
      <c r="A59" s="107">
        <v>55</v>
      </c>
      <c r="B59" s="107" t="s">
        <v>2157</v>
      </c>
      <c r="C59" s="107" t="s">
        <v>3522</v>
      </c>
      <c r="D59" s="107">
        <v>4</v>
      </c>
      <c r="E59" s="107" t="s">
        <v>3523</v>
      </c>
      <c r="F59" s="108" t="s">
        <v>170</v>
      </c>
      <c r="G59" s="108">
        <v>1</v>
      </c>
      <c r="H59" s="108" t="s">
        <v>171</v>
      </c>
      <c r="I59" s="108" t="s">
        <v>171</v>
      </c>
    </row>
    <row r="60" spans="1:9" x14ac:dyDescent="0.25">
      <c r="A60" s="107">
        <v>56</v>
      </c>
      <c r="B60" s="107" t="s">
        <v>3524</v>
      </c>
      <c r="C60" s="107" t="s">
        <v>3525</v>
      </c>
      <c r="D60" s="107">
        <v>15</v>
      </c>
      <c r="E60" s="107" t="s">
        <v>3526</v>
      </c>
      <c r="F60" s="108" t="s">
        <v>170</v>
      </c>
      <c r="G60" s="108">
        <v>1</v>
      </c>
      <c r="H60" s="108" t="s">
        <v>171</v>
      </c>
      <c r="I60" s="108" t="s">
        <v>171</v>
      </c>
    </row>
    <row r="61" spans="1:9" x14ac:dyDescent="0.25">
      <c r="A61" s="107">
        <v>57</v>
      </c>
      <c r="B61" s="107" t="s">
        <v>2157</v>
      </c>
      <c r="C61" s="107" t="s">
        <v>3527</v>
      </c>
      <c r="D61" s="107">
        <v>4</v>
      </c>
      <c r="E61" s="107" t="s">
        <v>3528</v>
      </c>
      <c r="F61" s="108" t="s">
        <v>170</v>
      </c>
      <c r="G61" s="108">
        <v>1</v>
      </c>
      <c r="H61" s="108" t="s">
        <v>171</v>
      </c>
      <c r="I61" s="108" t="s">
        <v>171</v>
      </c>
    </row>
    <row r="62" spans="1:9" x14ac:dyDescent="0.25">
      <c r="A62" s="107">
        <v>58</v>
      </c>
      <c r="B62" s="107" t="s">
        <v>2157</v>
      </c>
      <c r="C62" s="107" t="s">
        <v>3529</v>
      </c>
      <c r="D62" s="107">
        <v>4</v>
      </c>
      <c r="E62" s="107" t="s">
        <v>2189</v>
      </c>
      <c r="F62" s="108" t="s">
        <v>170</v>
      </c>
      <c r="G62" s="108">
        <v>1</v>
      </c>
      <c r="H62" s="108" t="s">
        <v>171</v>
      </c>
      <c r="I62" s="108" t="s">
        <v>171</v>
      </c>
    </row>
    <row r="63" spans="1:9" x14ac:dyDescent="0.25">
      <c r="A63" s="107">
        <v>59</v>
      </c>
      <c r="B63" s="107" t="s">
        <v>3513</v>
      </c>
      <c r="C63" s="107" t="s">
        <v>3530</v>
      </c>
      <c r="D63" s="107">
        <v>1</v>
      </c>
      <c r="E63" s="107" t="s">
        <v>3531</v>
      </c>
      <c r="F63" s="108" t="s">
        <v>170</v>
      </c>
      <c r="G63" s="108">
        <v>1</v>
      </c>
      <c r="H63" s="108" t="s">
        <v>171</v>
      </c>
      <c r="I63" s="108" t="s">
        <v>171</v>
      </c>
    </row>
    <row r="64" spans="1:9" x14ac:dyDescent="0.25">
      <c r="A64" s="107">
        <v>60</v>
      </c>
      <c r="B64" s="107" t="s">
        <v>3532</v>
      </c>
      <c r="C64" s="107" t="s">
        <v>3533</v>
      </c>
      <c r="D64" s="107">
        <v>12</v>
      </c>
      <c r="E64" s="107" t="s">
        <v>3534</v>
      </c>
      <c r="F64" s="108" t="s">
        <v>170</v>
      </c>
      <c r="G64" s="108">
        <v>1</v>
      </c>
      <c r="H64" s="108" t="s">
        <v>171</v>
      </c>
      <c r="I64" s="108" t="s">
        <v>171</v>
      </c>
    </row>
    <row r="65" spans="1:9" x14ac:dyDescent="0.25">
      <c r="A65" s="107">
        <v>61</v>
      </c>
      <c r="B65" s="107" t="s">
        <v>2157</v>
      </c>
      <c r="C65" s="107" t="s">
        <v>3535</v>
      </c>
      <c r="D65" s="107">
        <v>5</v>
      </c>
      <c r="E65" s="107" t="s">
        <v>3536</v>
      </c>
      <c r="F65" s="108" t="s">
        <v>170</v>
      </c>
      <c r="G65" s="108">
        <v>1</v>
      </c>
      <c r="H65" s="108" t="s">
        <v>171</v>
      </c>
      <c r="I65" s="108" t="s">
        <v>171</v>
      </c>
    </row>
    <row r="66" spans="1:9" x14ac:dyDescent="0.25">
      <c r="A66" s="107">
        <v>62</v>
      </c>
      <c r="B66" s="107" t="s">
        <v>2474</v>
      </c>
      <c r="C66" s="107" t="s">
        <v>3537</v>
      </c>
      <c r="D66" s="107">
        <v>15</v>
      </c>
      <c r="E66" s="107" t="s">
        <v>2476</v>
      </c>
      <c r="F66" s="108" t="s">
        <v>170</v>
      </c>
      <c r="G66" s="108">
        <v>1</v>
      </c>
      <c r="H66" s="108" t="s">
        <v>171</v>
      </c>
      <c r="I66" s="108" t="s">
        <v>171</v>
      </c>
    </row>
    <row r="67" spans="1:9" x14ac:dyDescent="0.25">
      <c r="A67" s="107">
        <v>63</v>
      </c>
      <c r="B67" s="107" t="s">
        <v>2474</v>
      </c>
      <c r="C67" s="107" t="s">
        <v>3538</v>
      </c>
      <c r="D67" s="107">
        <v>15</v>
      </c>
      <c r="E67" s="107" t="s">
        <v>2476</v>
      </c>
      <c r="F67" s="108" t="s">
        <v>170</v>
      </c>
      <c r="G67" s="108">
        <v>1</v>
      </c>
      <c r="H67" s="108" t="s">
        <v>171</v>
      </c>
      <c r="I67" s="108" t="s">
        <v>171</v>
      </c>
    </row>
    <row r="68" spans="1:9" x14ac:dyDescent="0.25">
      <c r="A68" s="107">
        <v>64</v>
      </c>
      <c r="B68" s="107" t="s">
        <v>2474</v>
      </c>
      <c r="C68" s="107" t="s">
        <v>3539</v>
      </c>
      <c r="D68" s="107">
        <v>15</v>
      </c>
      <c r="E68" s="107" t="s">
        <v>2476</v>
      </c>
      <c r="F68" s="108" t="s">
        <v>170</v>
      </c>
      <c r="G68" s="108">
        <v>1</v>
      </c>
      <c r="H68" s="108" t="s">
        <v>171</v>
      </c>
      <c r="I68" s="108" t="s">
        <v>171</v>
      </c>
    </row>
    <row r="69" spans="1:9" x14ac:dyDescent="0.25">
      <c r="A69" s="107">
        <v>65</v>
      </c>
      <c r="B69" s="107" t="s">
        <v>2474</v>
      </c>
      <c r="C69" s="107" t="s">
        <v>3540</v>
      </c>
      <c r="D69" s="107">
        <v>15</v>
      </c>
      <c r="E69" s="107" t="s">
        <v>2476</v>
      </c>
      <c r="F69" s="108" t="s">
        <v>170</v>
      </c>
      <c r="G69" s="108">
        <v>1</v>
      </c>
      <c r="H69" s="108" t="s">
        <v>171</v>
      </c>
      <c r="I69" s="108" t="s">
        <v>171</v>
      </c>
    </row>
    <row r="70" spans="1:9" x14ac:dyDescent="0.25">
      <c r="A70" s="107">
        <v>66</v>
      </c>
      <c r="B70" s="107" t="s">
        <v>3541</v>
      </c>
      <c r="C70" s="107" t="s">
        <v>3542</v>
      </c>
      <c r="D70" s="107">
        <v>15</v>
      </c>
      <c r="E70" s="107" t="s">
        <v>3543</v>
      </c>
      <c r="F70" s="108" t="s">
        <v>170</v>
      </c>
      <c r="G70" s="108">
        <v>1</v>
      </c>
      <c r="H70" s="108" t="s">
        <v>171</v>
      </c>
      <c r="I70" s="108" t="s">
        <v>171</v>
      </c>
    </row>
    <row r="71" spans="1:9" x14ac:dyDescent="0.25">
      <c r="A71" s="107">
        <v>67</v>
      </c>
      <c r="B71" s="107" t="s">
        <v>3544</v>
      </c>
      <c r="C71" s="107" t="s">
        <v>3545</v>
      </c>
      <c r="D71" s="107">
        <v>15</v>
      </c>
      <c r="E71" s="107" t="s">
        <v>3546</v>
      </c>
      <c r="F71" s="108" t="s">
        <v>170</v>
      </c>
      <c r="G71" s="108">
        <v>1</v>
      </c>
      <c r="H71" s="108" t="s">
        <v>183</v>
      </c>
      <c r="I71" s="108" t="s">
        <v>195</v>
      </c>
    </row>
    <row r="72" spans="1:9" x14ac:dyDescent="0.25">
      <c r="A72" s="107">
        <v>68</v>
      </c>
      <c r="B72" s="107" t="s">
        <v>3544</v>
      </c>
      <c r="C72" s="107" t="s">
        <v>3547</v>
      </c>
      <c r="D72" s="107">
        <v>15</v>
      </c>
      <c r="E72" s="107" t="s">
        <v>3548</v>
      </c>
      <c r="F72" s="108" t="s">
        <v>170</v>
      </c>
      <c r="G72" s="108">
        <v>2</v>
      </c>
      <c r="H72" s="108" t="s">
        <v>183</v>
      </c>
      <c r="I72" s="108" t="s">
        <v>195</v>
      </c>
    </row>
    <row r="73" spans="1:9" x14ac:dyDescent="0.25">
      <c r="A73" s="107">
        <v>69</v>
      </c>
      <c r="B73" s="107" t="s">
        <v>3549</v>
      </c>
      <c r="C73" s="107" t="s">
        <v>3550</v>
      </c>
      <c r="D73" s="107">
        <v>15</v>
      </c>
      <c r="E73" s="107" t="s">
        <v>3551</v>
      </c>
      <c r="F73" s="108" t="s">
        <v>170</v>
      </c>
      <c r="G73" s="108">
        <v>2</v>
      </c>
      <c r="H73" s="108" t="s">
        <v>171</v>
      </c>
      <c r="I73" s="108" t="s">
        <v>171</v>
      </c>
    </row>
    <row r="74" spans="1:9" x14ac:dyDescent="0.25">
      <c r="A74" s="107">
        <v>70</v>
      </c>
      <c r="B74" s="107" t="s">
        <v>3541</v>
      </c>
      <c r="C74" s="107" t="s">
        <v>3552</v>
      </c>
      <c r="D74" s="107">
        <v>15</v>
      </c>
      <c r="E74" s="107" t="s">
        <v>3553</v>
      </c>
      <c r="F74" s="108" t="s">
        <v>170</v>
      </c>
      <c r="G74" s="108">
        <v>1</v>
      </c>
      <c r="H74" s="108" t="s">
        <v>171</v>
      </c>
      <c r="I74" s="108" t="s">
        <v>171</v>
      </c>
    </row>
    <row r="75" spans="1:9" x14ac:dyDescent="0.25">
      <c r="A75" s="107">
        <v>71</v>
      </c>
      <c r="B75" s="107" t="s">
        <v>3554</v>
      </c>
      <c r="C75" s="107" t="s">
        <v>3555</v>
      </c>
      <c r="D75" s="107">
        <v>5</v>
      </c>
      <c r="E75" s="107" t="s">
        <v>3556</v>
      </c>
      <c r="F75" s="108" t="s">
        <v>170</v>
      </c>
      <c r="G75" s="108">
        <v>1</v>
      </c>
      <c r="H75" s="108" t="s">
        <v>171</v>
      </c>
      <c r="I75" s="108" t="s">
        <v>171</v>
      </c>
    </row>
    <row r="76" spans="1:9" x14ac:dyDescent="0.25">
      <c r="A76" s="107">
        <v>72</v>
      </c>
      <c r="B76" s="107" t="s">
        <v>2471</v>
      </c>
      <c r="C76" s="107" t="s">
        <v>3557</v>
      </c>
      <c r="D76" s="107">
        <v>3</v>
      </c>
      <c r="E76" s="107" t="s">
        <v>3558</v>
      </c>
      <c r="F76" s="108" t="s">
        <v>170</v>
      </c>
      <c r="G76" s="108">
        <v>2</v>
      </c>
      <c r="H76" s="108" t="s">
        <v>183</v>
      </c>
      <c r="I76" s="108" t="s">
        <v>195</v>
      </c>
    </row>
    <row r="77" spans="1:9" x14ac:dyDescent="0.25">
      <c r="A77" s="107">
        <v>73</v>
      </c>
      <c r="B77" s="107" t="s">
        <v>2157</v>
      </c>
      <c r="C77" s="107" t="s">
        <v>3559</v>
      </c>
      <c r="D77" s="107">
        <v>3</v>
      </c>
      <c r="E77" s="107" t="s">
        <v>3560</v>
      </c>
      <c r="F77" s="108" t="s">
        <v>170</v>
      </c>
      <c r="G77" s="108">
        <v>2</v>
      </c>
      <c r="H77" s="108" t="s">
        <v>171</v>
      </c>
      <c r="I77" s="108" t="s">
        <v>171</v>
      </c>
    </row>
    <row r="78" spans="1:9" x14ac:dyDescent="0.25">
      <c r="A78" s="107">
        <v>74</v>
      </c>
      <c r="B78" s="107" t="s">
        <v>2157</v>
      </c>
      <c r="C78" s="107" t="s">
        <v>3561</v>
      </c>
      <c r="D78" s="107">
        <v>3</v>
      </c>
      <c r="E78" s="107" t="s">
        <v>3560</v>
      </c>
      <c r="F78" s="108" t="s">
        <v>170</v>
      </c>
      <c r="G78" s="108">
        <v>2</v>
      </c>
      <c r="H78" s="108" t="s">
        <v>171</v>
      </c>
      <c r="I78" s="108" t="s">
        <v>171</v>
      </c>
    </row>
    <row r="79" spans="1:9" x14ac:dyDescent="0.25">
      <c r="A79" s="107">
        <v>75</v>
      </c>
      <c r="B79" s="107" t="s">
        <v>3562</v>
      </c>
      <c r="C79" s="107" t="s">
        <v>3563</v>
      </c>
      <c r="D79" s="107">
        <v>5</v>
      </c>
      <c r="E79" s="107" t="s">
        <v>3564</v>
      </c>
      <c r="F79" s="108" t="s">
        <v>170</v>
      </c>
      <c r="G79" s="108">
        <v>1</v>
      </c>
      <c r="H79" s="108" t="s">
        <v>171</v>
      </c>
      <c r="I79" s="108" t="s">
        <v>171</v>
      </c>
    </row>
    <row r="80" spans="1:9" x14ac:dyDescent="0.25">
      <c r="A80" s="107">
        <v>76</v>
      </c>
      <c r="B80" s="107" t="s">
        <v>3565</v>
      </c>
      <c r="C80" s="107" t="s">
        <v>3566</v>
      </c>
      <c r="D80" s="127">
        <v>50</v>
      </c>
      <c r="E80" s="107" t="s">
        <v>3567</v>
      </c>
      <c r="F80" s="108" t="s">
        <v>170</v>
      </c>
      <c r="G80" s="108">
        <v>2</v>
      </c>
      <c r="H80" s="108" t="s">
        <v>183</v>
      </c>
      <c r="I80" s="108" t="s">
        <v>195</v>
      </c>
    </row>
    <row r="81" spans="1:9" x14ac:dyDescent="0.25">
      <c r="A81" s="107">
        <v>77</v>
      </c>
      <c r="B81" s="107" t="s">
        <v>3568</v>
      </c>
      <c r="C81" s="107" t="s">
        <v>3569</v>
      </c>
      <c r="D81" s="127">
        <v>16</v>
      </c>
      <c r="E81" s="107" t="s">
        <v>194</v>
      </c>
      <c r="F81" s="108" t="s">
        <v>170</v>
      </c>
      <c r="G81" s="108">
        <v>2</v>
      </c>
      <c r="H81" s="108" t="s">
        <v>183</v>
      </c>
      <c r="I81" s="108" t="s">
        <v>195</v>
      </c>
    </row>
    <row r="82" spans="1:9" x14ac:dyDescent="0.25">
      <c r="A82" s="107">
        <v>78</v>
      </c>
      <c r="B82" s="107" t="s">
        <v>3570</v>
      </c>
      <c r="C82" s="107" t="s">
        <v>3571</v>
      </c>
      <c r="D82" s="127">
        <v>50</v>
      </c>
      <c r="E82" s="107" t="s">
        <v>3572</v>
      </c>
      <c r="F82" s="108" t="s">
        <v>170</v>
      </c>
      <c r="G82" s="108">
        <v>2</v>
      </c>
      <c r="H82" s="108" t="s">
        <v>183</v>
      </c>
      <c r="I82" s="108" t="s">
        <v>195</v>
      </c>
    </row>
    <row r="83" spans="1:9" x14ac:dyDescent="0.25">
      <c r="A83" s="107">
        <v>79</v>
      </c>
      <c r="B83" s="107" t="s">
        <v>3573</v>
      </c>
      <c r="C83" s="107" t="s">
        <v>3574</v>
      </c>
      <c r="D83" s="127">
        <v>150</v>
      </c>
      <c r="E83" s="107" t="s">
        <v>3575</v>
      </c>
      <c r="F83" s="108" t="s">
        <v>179</v>
      </c>
      <c r="G83" s="108">
        <v>1</v>
      </c>
      <c r="H83" s="108" t="s">
        <v>171</v>
      </c>
      <c r="I83" s="108" t="s">
        <v>171</v>
      </c>
    </row>
    <row r="84" spans="1:9" x14ac:dyDescent="0.25">
      <c r="A84" s="107">
        <v>80</v>
      </c>
      <c r="B84" s="107" t="s">
        <v>3576</v>
      </c>
      <c r="C84" s="107" t="s">
        <v>3577</v>
      </c>
      <c r="D84" s="127">
        <v>30</v>
      </c>
      <c r="E84" s="107" t="s">
        <v>3578</v>
      </c>
      <c r="F84" s="108" t="s">
        <v>170</v>
      </c>
      <c r="G84" s="108">
        <v>1</v>
      </c>
      <c r="H84" s="108" t="s">
        <v>171</v>
      </c>
      <c r="I84" s="108" t="s">
        <v>171</v>
      </c>
    </row>
    <row r="85" spans="1:9" x14ac:dyDescent="0.25">
      <c r="A85" s="107">
        <v>81</v>
      </c>
      <c r="B85" s="107" t="s">
        <v>3579</v>
      </c>
      <c r="C85" s="107" t="s">
        <v>3580</v>
      </c>
      <c r="D85" s="127">
        <v>40</v>
      </c>
      <c r="E85" s="107" t="s">
        <v>3581</v>
      </c>
      <c r="F85" s="108" t="s">
        <v>179</v>
      </c>
      <c r="G85" s="108">
        <v>1</v>
      </c>
      <c r="H85" s="108" t="s">
        <v>171</v>
      </c>
      <c r="I85" s="108" t="s">
        <v>171</v>
      </c>
    </row>
    <row r="86" spans="1:9" x14ac:dyDescent="0.25">
      <c r="A86" s="107">
        <v>82</v>
      </c>
      <c r="B86" s="107" t="s">
        <v>3582</v>
      </c>
      <c r="C86" s="107" t="s">
        <v>3583</v>
      </c>
      <c r="D86" s="127">
        <v>25</v>
      </c>
      <c r="E86" s="107" t="s">
        <v>3584</v>
      </c>
      <c r="F86" s="108" t="s">
        <v>170</v>
      </c>
      <c r="G86" s="108">
        <v>2</v>
      </c>
      <c r="H86" s="108" t="s">
        <v>171</v>
      </c>
      <c r="I86" s="108" t="s">
        <v>171</v>
      </c>
    </row>
    <row r="87" spans="1:9" x14ac:dyDescent="0.25">
      <c r="A87" s="107">
        <v>83</v>
      </c>
      <c r="B87" s="107" t="s">
        <v>3585</v>
      </c>
      <c r="C87" s="107" t="s">
        <v>3586</v>
      </c>
      <c r="D87" s="127">
        <v>16</v>
      </c>
      <c r="E87" s="107" t="s">
        <v>3587</v>
      </c>
      <c r="F87" s="108" t="s">
        <v>170</v>
      </c>
      <c r="G87" s="108">
        <v>2</v>
      </c>
      <c r="H87" s="108" t="s">
        <v>183</v>
      </c>
      <c r="I87" s="108" t="s">
        <v>195</v>
      </c>
    </row>
    <row r="88" spans="1:9" x14ac:dyDescent="0.25">
      <c r="A88" s="107">
        <v>84</v>
      </c>
      <c r="B88" s="107" t="s">
        <v>609</v>
      </c>
      <c r="C88" s="107" t="s">
        <v>3588</v>
      </c>
      <c r="D88" s="127">
        <v>16</v>
      </c>
      <c r="E88" s="107" t="s">
        <v>3587</v>
      </c>
      <c r="F88" s="108" t="s">
        <v>170</v>
      </c>
      <c r="G88" s="108">
        <v>2</v>
      </c>
      <c r="H88" s="108" t="s">
        <v>183</v>
      </c>
      <c r="I88" s="108" t="s">
        <v>195</v>
      </c>
    </row>
    <row r="89" spans="1:9" x14ac:dyDescent="0.25">
      <c r="A89" s="107">
        <v>85</v>
      </c>
      <c r="B89" s="107" t="s">
        <v>609</v>
      </c>
      <c r="C89" s="107" t="s">
        <v>3589</v>
      </c>
      <c r="D89" s="127">
        <v>16</v>
      </c>
      <c r="E89" s="107" t="s">
        <v>3590</v>
      </c>
      <c r="F89" s="108" t="s">
        <v>170</v>
      </c>
      <c r="G89" s="108">
        <v>2</v>
      </c>
      <c r="H89" s="108" t="s">
        <v>183</v>
      </c>
      <c r="I89" s="108" t="s">
        <v>195</v>
      </c>
    </row>
    <row r="90" spans="1:9" x14ac:dyDescent="0.25">
      <c r="A90" s="107">
        <v>86</v>
      </c>
      <c r="B90" s="107" t="s">
        <v>3591</v>
      </c>
      <c r="C90" s="107" t="s">
        <v>3592</v>
      </c>
      <c r="D90" s="127">
        <v>40</v>
      </c>
      <c r="E90" s="107" t="s">
        <v>3593</v>
      </c>
      <c r="F90" s="108" t="s">
        <v>170</v>
      </c>
      <c r="G90" s="108">
        <v>1</v>
      </c>
      <c r="H90" s="108" t="s">
        <v>171</v>
      </c>
      <c r="I90" s="108" t="s">
        <v>171</v>
      </c>
    </row>
    <row r="91" spans="1:9" x14ac:dyDescent="0.25">
      <c r="A91" s="107">
        <v>87</v>
      </c>
      <c r="B91" s="107" t="s">
        <v>3594</v>
      </c>
      <c r="C91" s="107" t="s">
        <v>3595</v>
      </c>
      <c r="D91" s="127">
        <v>16</v>
      </c>
      <c r="E91" s="107" t="s">
        <v>3596</v>
      </c>
      <c r="F91" s="108" t="s">
        <v>170</v>
      </c>
      <c r="G91" s="108">
        <v>1</v>
      </c>
      <c r="H91" s="108" t="s">
        <v>171</v>
      </c>
      <c r="I91" s="108" t="s">
        <v>171</v>
      </c>
    </row>
    <row r="92" spans="1:9" x14ac:dyDescent="0.25">
      <c r="A92" s="107">
        <v>88</v>
      </c>
      <c r="B92" s="107" t="s">
        <v>3597</v>
      </c>
      <c r="C92" s="107" t="s">
        <v>3598</v>
      </c>
      <c r="D92" s="127">
        <v>85</v>
      </c>
      <c r="E92" s="107" t="s">
        <v>3599</v>
      </c>
      <c r="F92" s="108" t="s">
        <v>170</v>
      </c>
      <c r="G92" s="108">
        <v>1</v>
      </c>
      <c r="H92" s="108" t="s">
        <v>171</v>
      </c>
      <c r="I92" s="108" t="s">
        <v>171</v>
      </c>
    </row>
    <row r="93" spans="1:9" x14ac:dyDescent="0.25">
      <c r="A93" s="107">
        <v>89</v>
      </c>
      <c r="B93" s="107" t="s">
        <v>3600</v>
      </c>
      <c r="C93" s="107" t="s">
        <v>3601</v>
      </c>
      <c r="D93" s="127">
        <v>16</v>
      </c>
      <c r="E93" s="107" t="s">
        <v>3602</v>
      </c>
      <c r="F93" s="108" t="s">
        <v>170</v>
      </c>
      <c r="G93" s="108">
        <v>1</v>
      </c>
      <c r="H93" s="108" t="s">
        <v>171</v>
      </c>
      <c r="I93" s="108" t="s">
        <v>171</v>
      </c>
    </row>
    <row r="94" spans="1:9" x14ac:dyDescent="0.25">
      <c r="A94" s="107">
        <v>90</v>
      </c>
      <c r="B94" s="107" t="s">
        <v>3603</v>
      </c>
      <c r="C94" s="107" t="s">
        <v>3604</v>
      </c>
      <c r="D94" s="127">
        <v>30</v>
      </c>
      <c r="E94" s="107" t="s">
        <v>3605</v>
      </c>
      <c r="F94" s="108" t="s">
        <v>170</v>
      </c>
      <c r="G94" s="108">
        <v>1</v>
      </c>
      <c r="H94" s="108" t="s">
        <v>171</v>
      </c>
      <c r="I94" s="108" t="s">
        <v>171</v>
      </c>
    </row>
    <row r="95" spans="1:9" x14ac:dyDescent="0.25">
      <c r="A95" s="107">
        <v>91</v>
      </c>
      <c r="B95" s="107" t="s">
        <v>3606</v>
      </c>
      <c r="C95" s="107" t="s">
        <v>3607</v>
      </c>
      <c r="D95" s="127">
        <v>120</v>
      </c>
      <c r="E95" s="107" t="s">
        <v>3608</v>
      </c>
      <c r="F95" s="108" t="s">
        <v>170</v>
      </c>
      <c r="G95" s="108">
        <v>1</v>
      </c>
      <c r="H95" s="108" t="s">
        <v>171</v>
      </c>
      <c r="I95" s="108" t="s">
        <v>171</v>
      </c>
    </row>
    <row r="96" spans="1:9" x14ac:dyDescent="0.25">
      <c r="A96" s="107">
        <v>92</v>
      </c>
      <c r="B96" s="107" t="s">
        <v>3609</v>
      </c>
      <c r="C96" s="107" t="s">
        <v>3610</v>
      </c>
      <c r="D96" s="127">
        <v>150</v>
      </c>
      <c r="E96" s="107" t="s">
        <v>3611</v>
      </c>
      <c r="F96" s="108" t="s">
        <v>170</v>
      </c>
      <c r="G96" s="108">
        <v>1</v>
      </c>
      <c r="H96" s="108" t="s">
        <v>171</v>
      </c>
      <c r="I96" s="108" t="s">
        <v>171</v>
      </c>
    </row>
    <row r="97" spans="1:9" x14ac:dyDescent="0.25">
      <c r="A97" s="107">
        <v>93</v>
      </c>
      <c r="B97" s="107" t="s">
        <v>3612</v>
      </c>
      <c r="C97" s="107" t="s">
        <v>3613</v>
      </c>
      <c r="D97" s="127">
        <v>75</v>
      </c>
      <c r="E97" s="107" t="s">
        <v>3614</v>
      </c>
      <c r="F97" s="108" t="s">
        <v>170</v>
      </c>
      <c r="G97" s="108">
        <v>1</v>
      </c>
      <c r="H97" s="108" t="s">
        <v>171</v>
      </c>
      <c r="I97" s="108" t="s">
        <v>171</v>
      </c>
    </row>
    <row r="98" spans="1:9" x14ac:dyDescent="0.25">
      <c r="A98" s="107">
        <v>94</v>
      </c>
      <c r="B98" s="107" t="s">
        <v>609</v>
      </c>
      <c r="C98" s="107" t="s">
        <v>3615</v>
      </c>
      <c r="D98" s="127">
        <v>16</v>
      </c>
      <c r="E98" s="107" t="s">
        <v>3616</v>
      </c>
      <c r="F98" s="108" t="s">
        <v>170</v>
      </c>
      <c r="G98" s="108">
        <v>2</v>
      </c>
      <c r="H98" s="108" t="s">
        <v>171</v>
      </c>
      <c r="I98" s="108" t="s">
        <v>171</v>
      </c>
    </row>
    <row r="99" spans="1:9" x14ac:dyDescent="0.25">
      <c r="A99" s="107">
        <v>95</v>
      </c>
      <c r="B99" s="107" t="s">
        <v>3617</v>
      </c>
      <c r="C99" s="107" t="s">
        <v>3618</v>
      </c>
      <c r="D99" s="127">
        <v>86.9</v>
      </c>
      <c r="E99" s="107" t="s">
        <v>3619</v>
      </c>
      <c r="F99" s="108" t="s">
        <v>170</v>
      </c>
      <c r="G99" s="108">
        <v>1</v>
      </c>
      <c r="H99" s="108" t="s">
        <v>171</v>
      </c>
      <c r="I99" s="108" t="s">
        <v>171</v>
      </c>
    </row>
    <row r="100" spans="1:9" x14ac:dyDescent="0.25">
      <c r="A100" s="107">
        <v>96</v>
      </c>
      <c r="B100" s="107" t="s">
        <v>609</v>
      </c>
      <c r="C100" s="107" t="s">
        <v>3620</v>
      </c>
      <c r="D100" s="127">
        <v>16</v>
      </c>
      <c r="E100" s="107" t="s">
        <v>3621</v>
      </c>
      <c r="F100" s="108" t="s">
        <v>170</v>
      </c>
      <c r="G100" s="108">
        <v>2</v>
      </c>
      <c r="H100" s="108" t="s">
        <v>171</v>
      </c>
      <c r="I100" s="108" t="s">
        <v>171</v>
      </c>
    </row>
    <row r="101" spans="1:9" x14ac:dyDescent="0.25">
      <c r="A101" s="107">
        <v>97</v>
      </c>
      <c r="B101" s="107" t="s">
        <v>3622</v>
      </c>
      <c r="C101" s="107" t="s">
        <v>3623</v>
      </c>
      <c r="D101" s="127">
        <v>20</v>
      </c>
      <c r="E101" s="107" t="s">
        <v>3624</v>
      </c>
      <c r="F101" s="108" t="s">
        <v>170</v>
      </c>
      <c r="G101" s="108">
        <v>1</v>
      </c>
      <c r="H101" s="108"/>
      <c r="I101" s="108"/>
    </row>
    <row r="102" spans="1:9" x14ac:dyDescent="0.25">
      <c r="A102" s="107">
        <v>98</v>
      </c>
      <c r="B102" s="107" t="s">
        <v>1617</v>
      </c>
      <c r="C102" s="107" t="s">
        <v>3625</v>
      </c>
      <c r="D102" s="127">
        <v>50</v>
      </c>
      <c r="E102" s="107" t="s">
        <v>3626</v>
      </c>
      <c r="F102" s="108" t="s">
        <v>170</v>
      </c>
      <c r="G102" s="108">
        <v>1</v>
      </c>
      <c r="H102" s="108"/>
      <c r="I102" s="108"/>
    </row>
    <row r="103" spans="1:9" x14ac:dyDescent="0.25">
      <c r="A103" s="107">
        <v>99</v>
      </c>
      <c r="B103" s="107" t="s">
        <v>3627</v>
      </c>
      <c r="C103" s="107" t="s">
        <v>3628</v>
      </c>
      <c r="D103" s="127">
        <v>65</v>
      </c>
      <c r="E103" s="107" t="s">
        <v>3629</v>
      </c>
      <c r="F103" s="108" t="s">
        <v>179</v>
      </c>
      <c r="G103" s="108">
        <v>1</v>
      </c>
      <c r="H103" s="108" t="s">
        <v>171</v>
      </c>
      <c r="I103" s="108" t="s">
        <v>171</v>
      </c>
    </row>
    <row r="104" spans="1:9" x14ac:dyDescent="0.25">
      <c r="A104" s="107">
        <v>100</v>
      </c>
      <c r="B104" s="107" t="s">
        <v>3630</v>
      </c>
      <c r="C104" s="107" t="s">
        <v>3631</v>
      </c>
      <c r="D104" s="127">
        <v>50</v>
      </c>
      <c r="E104" s="107" t="s">
        <v>3632</v>
      </c>
      <c r="F104" s="108" t="s">
        <v>170</v>
      </c>
      <c r="G104" s="108">
        <v>2</v>
      </c>
      <c r="H104" s="108" t="s">
        <v>171</v>
      </c>
      <c r="I104" s="108" t="s">
        <v>171</v>
      </c>
    </row>
    <row r="105" spans="1:9" x14ac:dyDescent="0.25">
      <c r="A105" s="107">
        <v>101</v>
      </c>
      <c r="B105" s="107" t="s">
        <v>609</v>
      </c>
      <c r="C105" s="107" t="s">
        <v>3633</v>
      </c>
      <c r="D105" s="127">
        <v>16</v>
      </c>
      <c r="E105" s="107" t="s">
        <v>3634</v>
      </c>
      <c r="F105" s="108" t="s">
        <v>170</v>
      </c>
      <c r="G105" s="108">
        <v>1</v>
      </c>
      <c r="H105" s="108" t="s">
        <v>171</v>
      </c>
      <c r="I105" s="108" t="s">
        <v>171</v>
      </c>
    </row>
    <row r="106" spans="1:9" x14ac:dyDescent="0.25">
      <c r="A106" s="107">
        <v>102</v>
      </c>
      <c r="B106" s="107" t="s">
        <v>3635</v>
      </c>
      <c r="C106" s="107" t="s">
        <v>3636</v>
      </c>
      <c r="D106" s="127">
        <v>40</v>
      </c>
      <c r="E106" s="107" t="s">
        <v>3637</v>
      </c>
      <c r="F106" s="108" t="s">
        <v>170</v>
      </c>
      <c r="G106" s="108">
        <v>1</v>
      </c>
      <c r="H106" s="108" t="s">
        <v>171</v>
      </c>
      <c r="I106" s="108" t="s">
        <v>171</v>
      </c>
    </row>
    <row r="107" spans="1:9" x14ac:dyDescent="0.25">
      <c r="A107" s="107">
        <v>103</v>
      </c>
      <c r="B107" s="107" t="s">
        <v>3638</v>
      </c>
      <c r="C107" s="107" t="s">
        <v>3639</v>
      </c>
      <c r="D107" s="127">
        <v>35</v>
      </c>
      <c r="E107" s="107" t="s">
        <v>3640</v>
      </c>
      <c r="F107" s="108" t="s">
        <v>170</v>
      </c>
      <c r="G107" s="108">
        <v>1</v>
      </c>
      <c r="H107" s="108" t="s">
        <v>171</v>
      </c>
      <c r="I107" s="108" t="s">
        <v>171</v>
      </c>
    </row>
    <row r="108" spans="1:9" x14ac:dyDescent="0.25">
      <c r="A108" s="107">
        <v>104</v>
      </c>
      <c r="B108" s="107" t="s">
        <v>3641</v>
      </c>
      <c r="C108" s="107" t="s">
        <v>3642</v>
      </c>
      <c r="D108" s="127">
        <v>16</v>
      </c>
      <c r="E108" s="107" t="s">
        <v>3643</v>
      </c>
      <c r="F108" s="108" t="s">
        <v>170</v>
      </c>
      <c r="G108" s="108">
        <v>1</v>
      </c>
      <c r="H108" s="108" t="s">
        <v>171</v>
      </c>
      <c r="I108" s="108" t="s">
        <v>171</v>
      </c>
    </row>
    <row r="109" spans="1:9" x14ac:dyDescent="0.25">
      <c r="A109" s="107">
        <v>105</v>
      </c>
      <c r="B109" s="107" t="s">
        <v>3644</v>
      </c>
      <c r="C109" s="107" t="s">
        <v>3645</v>
      </c>
      <c r="D109" s="127">
        <v>35</v>
      </c>
      <c r="E109" s="107" t="s">
        <v>3646</v>
      </c>
      <c r="F109" s="108" t="s">
        <v>170</v>
      </c>
      <c r="G109" s="108">
        <v>1</v>
      </c>
      <c r="H109" s="108" t="s">
        <v>171</v>
      </c>
      <c r="I109" s="108" t="s">
        <v>171</v>
      </c>
    </row>
    <row r="110" spans="1:9" x14ac:dyDescent="0.25">
      <c r="A110" s="107">
        <v>106</v>
      </c>
      <c r="B110" s="107" t="s">
        <v>3647</v>
      </c>
      <c r="C110" s="107" t="s">
        <v>3648</v>
      </c>
      <c r="D110" s="127">
        <v>60</v>
      </c>
      <c r="E110" s="107" t="s">
        <v>3649</v>
      </c>
      <c r="F110" s="108" t="s">
        <v>170</v>
      </c>
      <c r="G110" s="108">
        <v>1</v>
      </c>
      <c r="H110" s="108" t="s">
        <v>171</v>
      </c>
      <c r="I110" s="108" t="s">
        <v>171</v>
      </c>
    </row>
    <row r="111" spans="1:9" x14ac:dyDescent="0.25">
      <c r="A111" s="107">
        <v>107</v>
      </c>
      <c r="B111" s="107" t="s">
        <v>3650</v>
      </c>
      <c r="C111" s="107" t="s">
        <v>3651</v>
      </c>
      <c r="D111" s="127">
        <v>70</v>
      </c>
      <c r="E111" s="107" t="s">
        <v>3652</v>
      </c>
      <c r="F111" s="108" t="s">
        <v>170</v>
      </c>
      <c r="G111" s="108">
        <v>1</v>
      </c>
      <c r="H111" s="108" t="s">
        <v>171</v>
      </c>
      <c r="I111" s="108" t="s">
        <v>171</v>
      </c>
    </row>
    <row r="112" spans="1:9" x14ac:dyDescent="0.25">
      <c r="A112" s="107">
        <v>108</v>
      </c>
      <c r="B112" s="107" t="s">
        <v>3653</v>
      </c>
      <c r="C112" s="107" t="s">
        <v>3654</v>
      </c>
      <c r="D112" s="127">
        <v>50</v>
      </c>
      <c r="E112" s="107" t="s">
        <v>3655</v>
      </c>
      <c r="F112" s="108" t="s">
        <v>170</v>
      </c>
      <c r="G112" s="108">
        <v>1</v>
      </c>
      <c r="H112" s="108" t="s">
        <v>171</v>
      </c>
      <c r="I112" s="108" t="s">
        <v>171</v>
      </c>
    </row>
    <row r="113" spans="1:9" x14ac:dyDescent="0.25">
      <c r="A113" s="107">
        <v>109</v>
      </c>
      <c r="B113" s="107" t="s">
        <v>3656</v>
      </c>
      <c r="C113" s="107" t="s">
        <v>3657</v>
      </c>
      <c r="D113" s="127">
        <v>75</v>
      </c>
      <c r="E113" s="107" t="s">
        <v>3459</v>
      </c>
      <c r="F113" s="108" t="s">
        <v>170</v>
      </c>
      <c r="G113" s="108">
        <v>1</v>
      </c>
      <c r="H113" s="108" t="s">
        <v>171</v>
      </c>
      <c r="I113" s="108" t="s">
        <v>171</v>
      </c>
    </row>
    <row r="114" spans="1:9" x14ac:dyDescent="0.25">
      <c r="A114" s="107">
        <v>110</v>
      </c>
      <c r="B114" s="107" t="s">
        <v>3658</v>
      </c>
      <c r="C114" s="107" t="s">
        <v>3659</v>
      </c>
      <c r="D114" s="127">
        <v>150</v>
      </c>
      <c r="E114" s="107" t="s">
        <v>3660</v>
      </c>
      <c r="F114" s="108" t="s">
        <v>170</v>
      </c>
      <c r="G114" s="108">
        <v>1</v>
      </c>
      <c r="H114" s="108" t="s">
        <v>171</v>
      </c>
      <c r="I114" s="108" t="s">
        <v>171</v>
      </c>
    </row>
    <row r="115" spans="1:9" x14ac:dyDescent="0.25">
      <c r="A115" s="107">
        <v>111</v>
      </c>
      <c r="B115" s="107" t="s">
        <v>3661</v>
      </c>
      <c r="C115" s="107" t="s">
        <v>3662</v>
      </c>
      <c r="D115" s="127">
        <v>73</v>
      </c>
      <c r="E115" s="107" t="s">
        <v>3663</v>
      </c>
      <c r="F115" s="108" t="s">
        <v>170</v>
      </c>
      <c r="G115" s="108">
        <v>2</v>
      </c>
      <c r="H115" s="108" t="s">
        <v>171</v>
      </c>
      <c r="I115" s="108" t="s">
        <v>171</v>
      </c>
    </row>
    <row r="116" spans="1:9" x14ac:dyDescent="0.25">
      <c r="A116" s="107">
        <v>112</v>
      </c>
      <c r="B116" s="107" t="s">
        <v>3664</v>
      </c>
      <c r="C116" s="107" t="s">
        <v>3665</v>
      </c>
      <c r="D116" s="127">
        <v>25</v>
      </c>
      <c r="E116" s="107" t="s">
        <v>3666</v>
      </c>
      <c r="F116" s="108" t="s">
        <v>170</v>
      </c>
      <c r="G116" s="108">
        <v>1</v>
      </c>
      <c r="H116" s="108" t="s">
        <v>171</v>
      </c>
      <c r="I116" s="108" t="s">
        <v>171</v>
      </c>
    </row>
    <row r="117" spans="1:9" x14ac:dyDescent="0.25">
      <c r="A117" s="107">
        <v>113</v>
      </c>
      <c r="B117" s="107" t="s">
        <v>3667</v>
      </c>
      <c r="C117" s="107" t="s">
        <v>3668</v>
      </c>
      <c r="D117" s="127">
        <v>16</v>
      </c>
      <c r="E117" s="107" t="s">
        <v>3669</v>
      </c>
      <c r="F117" s="108" t="s">
        <v>170</v>
      </c>
      <c r="G117" s="108">
        <v>2</v>
      </c>
      <c r="H117" s="108" t="s">
        <v>171</v>
      </c>
      <c r="I117" s="108" t="s">
        <v>171</v>
      </c>
    </row>
    <row r="118" spans="1:9" x14ac:dyDescent="0.25">
      <c r="A118" s="107">
        <v>114</v>
      </c>
      <c r="B118" s="107" t="s">
        <v>3670</v>
      </c>
      <c r="C118" s="107" t="s">
        <v>3671</v>
      </c>
      <c r="D118" s="127">
        <v>40</v>
      </c>
      <c r="E118" s="107" t="s">
        <v>3672</v>
      </c>
      <c r="F118" s="108" t="s">
        <v>170</v>
      </c>
      <c r="G118" s="108">
        <v>2</v>
      </c>
      <c r="H118" s="108" t="s">
        <v>171</v>
      </c>
      <c r="I118" s="108" t="s">
        <v>171</v>
      </c>
    </row>
    <row r="119" spans="1:9" x14ac:dyDescent="0.25">
      <c r="A119" s="107">
        <v>115</v>
      </c>
      <c r="B119" s="107" t="s">
        <v>852</v>
      </c>
      <c r="C119" s="107" t="s">
        <v>3673</v>
      </c>
      <c r="D119" s="127">
        <v>20</v>
      </c>
      <c r="E119" s="107" t="s">
        <v>3674</v>
      </c>
      <c r="F119" s="108" t="s">
        <v>170</v>
      </c>
      <c r="G119" s="108">
        <v>1</v>
      </c>
      <c r="H119" s="108" t="s">
        <v>171</v>
      </c>
      <c r="I119" s="108" t="s">
        <v>171</v>
      </c>
    </row>
    <row r="120" spans="1:9" x14ac:dyDescent="0.25">
      <c r="A120" s="107">
        <v>116</v>
      </c>
      <c r="B120" s="107" t="s">
        <v>3675</v>
      </c>
      <c r="C120" s="107" t="s">
        <v>3676</v>
      </c>
      <c r="D120" s="127">
        <v>50</v>
      </c>
      <c r="E120" s="107" t="s">
        <v>3677</v>
      </c>
      <c r="F120" s="108" t="s">
        <v>170</v>
      </c>
      <c r="G120" s="108">
        <v>1</v>
      </c>
      <c r="H120" s="108" t="s">
        <v>171</v>
      </c>
      <c r="I120" s="108" t="s">
        <v>171</v>
      </c>
    </row>
    <row r="121" spans="1:9" x14ac:dyDescent="0.25">
      <c r="A121" s="107">
        <v>117</v>
      </c>
      <c r="B121" s="107" t="s">
        <v>3678</v>
      </c>
      <c r="C121" s="107" t="s">
        <v>3679</v>
      </c>
      <c r="D121" s="127">
        <v>30</v>
      </c>
      <c r="E121" s="107" t="s">
        <v>3680</v>
      </c>
      <c r="F121" s="108" t="s">
        <v>170</v>
      </c>
      <c r="G121" s="108">
        <v>1</v>
      </c>
      <c r="H121" s="108" t="s">
        <v>171</v>
      </c>
      <c r="I121" s="108" t="s">
        <v>171</v>
      </c>
    </row>
    <row r="122" spans="1:9" x14ac:dyDescent="0.25">
      <c r="A122" s="107">
        <v>118</v>
      </c>
      <c r="B122" s="107" t="s">
        <v>3681</v>
      </c>
      <c r="C122" s="107" t="s">
        <v>3682</v>
      </c>
      <c r="D122" s="127">
        <v>100</v>
      </c>
      <c r="E122" s="107" t="s">
        <v>3683</v>
      </c>
      <c r="F122" s="108" t="s">
        <v>170</v>
      </c>
      <c r="G122" s="108">
        <v>1</v>
      </c>
      <c r="H122" s="108" t="s">
        <v>171</v>
      </c>
      <c r="I122" s="108" t="s">
        <v>171</v>
      </c>
    </row>
    <row r="123" spans="1:9" x14ac:dyDescent="0.25">
      <c r="A123" s="107">
        <v>119</v>
      </c>
      <c r="B123" s="107" t="s">
        <v>3597</v>
      </c>
      <c r="C123" s="107" t="s">
        <v>3684</v>
      </c>
      <c r="D123" s="127">
        <v>115</v>
      </c>
      <c r="E123" s="107" t="s">
        <v>3685</v>
      </c>
      <c r="F123" s="108" t="s">
        <v>170</v>
      </c>
      <c r="G123" s="108">
        <v>1</v>
      </c>
      <c r="H123" s="108" t="s">
        <v>171</v>
      </c>
      <c r="I123" s="108" t="s">
        <v>171</v>
      </c>
    </row>
    <row r="124" spans="1:9" x14ac:dyDescent="0.25">
      <c r="A124" s="107">
        <v>120</v>
      </c>
      <c r="B124" s="107" t="s">
        <v>3686</v>
      </c>
      <c r="C124" s="107" t="s">
        <v>3687</v>
      </c>
      <c r="D124" s="127">
        <v>50</v>
      </c>
      <c r="E124" s="107" t="s">
        <v>3688</v>
      </c>
      <c r="F124" s="108" t="s">
        <v>170</v>
      </c>
      <c r="G124" s="108">
        <v>1</v>
      </c>
      <c r="H124" s="108" t="s">
        <v>171</v>
      </c>
      <c r="I124" s="108" t="s">
        <v>171</v>
      </c>
    </row>
    <row r="125" spans="1:9" x14ac:dyDescent="0.25">
      <c r="A125" s="107">
        <v>121</v>
      </c>
      <c r="B125" s="107" t="s">
        <v>3689</v>
      </c>
      <c r="C125" s="107" t="s">
        <v>3690</v>
      </c>
      <c r="D125" s="127">
        <v>35</v>
      </c>
      <c r="E125" s="107" t="s">
        <v>3691</v>
      </c>
      <c r="F125" s="108" t="s">
        <v>170</v>
      </c>
      <c r="G125" s="108">
        <v>1</v>
      </c>
      <c r="H125" s="108" t="s">
        <v>171</v>
      </c>
      <c r="I125" s="108" t="s">
        <v>171</v>
      </c>
    </row>
    <row r="126" spans="1:9" x14ac:dyDescent="0.25">
      <c r="A126" s="107">
        <v>122</v>
      </c>
      <c r="B126" s="107" t="s">
        <v>3692</v>
      </c>
      <c r="C126" s="107" t="s">
        <v>3693</v>
      </c>
      <c r="D126" s="127">
        <v>40</v>
      </c>
      <c r="E126" s="107" t="s">
        <v>3694</v>
      </c>
      <c r="F126" s="108" t="s">
        <v>170</v>
      </c>
      <c r="G126" s="108">
        <v>1</v>
      </c>
      <c r="H126" s="108" t="s">
        <v>171</v>
      </c>
      <c r="I126" s="108" t="s">
        <v>171</v>
      </c>
    </row>
    <row r="127" spans="1:9" x14ac:dyDescent="0.25">
      <c r="A127" s="107">
        <v>123</v>
      </c>
      <c r="B127" s="107" t="s">
        <v>3695</v>
      </c>
      <c r="C127" s="107" t="s">
        <v>3696</v>
      </c>
      <c r="D127" s="127">
        <v>80</v>
      </c>
      <c r="E127" s="107" t="s">
        <v>3697</v>
      </c>
      <c r="F127" s="108" t="s">
        <v>179</v>
      </c>
      <c r="G127" s="108">
        <v>1</v>
      </c>
      <c r="H127" s="108" t="s">
        <v>171</v>
      </c>
      <c r="I127" s="108" t="s">
        <v>171</v>
      </c>
    </row>
    <row r="128" spans="1:9" x14ac:dyDescent="0.25">
      <c r="A128" s="107">
        <v>124</v>
      </c>
      <c r="B128" s="107" t="s">
        <v>3698</v>
      </c>
      <c r="C128" s="107" t="s">
        <v>3699</v>
      </c>
      <c r="D128" s="127">
        <v>150</v>
      </c>
      <c r="E128" s="107" t="s">
        <v>3700</v>
      </c>
      <c r="F128" s="108" t="s">
        <v>179</v>
      </c>
      <c r="G128" s="108">
        <v>1</v>
      </c>
      <c r="H128" s="108" t="s">
        <v>171</v>
      </c>
      <c r="I128" s="108" t="s">
        <v>171</v>
      </c>
    </row>
    <row r="129" spans="1:9" x14ac:dyDescent="0.25">
      <c r="A129" s="107">
        <v>125</v>
      </c>
      <c r="B129" s="107" t="s">
        <v>3701</v>
      </c>
      <c r="C129" s="107" t="s">
        <v>3702</v>
      </c>
      <c r="D129" s="127">
        <v>130</v>
      </c>
      <c r="E129" s="107" t="s">
        <v>3703</v>
      </c>
      <c r="F129" s="108" t="s">
        <v>170</v>
      </c>
      <c r="G129" s="108">
        <v>1</v>
      </c>
      <c r="H129" s="108" t="s">
        <v>171</v>
      </c>
      <c r="I129" s="108" t="s">
        <v>171</v>
      </c>
    </row>
    <row r="130" spans="1:9" x14ac:dyDescent="0.25">
      <c r="A130" s="107">
        <v>126</v>
      </c>
      <c r="B130" s="107" t="s">
        <v>3704</v>
      </c>
      <c r="C130" s="107" t="s">
        <v>3705</v>
      </c>
      <c r="D130" s="127">
        <v>25.3</v>
      </c>
      <c r="E130" s="107" t="s">
        <v>3706</v>
      </c>
      <c r="F130" s="108" t="s">
        <v>170</v>
      </c>
      <c r="G130" s="108">
        <v>1</v>
      </c>
      <c r="H130" s="108" t="s">
        <v>171</v>
      </c>
      <c r="I130" s="108" t="s">
        <v>171</v>
      </c>
    </row>
    <row r="131" spans="1:9" x14ac:dyDescent="0.25">
      <c r="A131" s="107">
        <v>127</v>
      </c>
      <c r="B131" s="107" t="s">
        <v>3707</v>
      </c>
      <c r="C131" s="107" t="s">
        <v>3708</v>
      </c>
      <c r="D131" s="127">
        <v>16</v>
      </c>
      <c r="E131" s="107" t="s">
        <v>3709</v>
      </c>
      <c r="F131" s="108" t="s">
        <v>170</v>
      </c>
      <c r="G131" s="108">
        <v>1</v>
      </c>
      <c r="H131" s="108" t="s">
        <v>171</v>
      </c>
      <c r="I131" s="108" t="s">
        <v>171</v>
      </c>
    </row>
    <row r="132" spans="1:9" x14ac:dyDescent="0.25">
      <c r="A132" s="107">
        <v>128</v>
      </c>
      <c r="B132" s="107" t="s">
        <v>3707</v>
      </c>
      <c r="C132" s="107" t="s">
        <v>3710</v>
      </c>
      <c r="D132" s="127">
        <v>16</v>
      </c>
      <c r="E132" s="107" t="s">
        <v>3711</v>
      </c>
      <c r="F132" s="108" t="s">
        <v>170</v>
      </c>
      <c r="G132" s="108">
        <v>1</v>
      </c>
      <c r="H132" s="108" t="s">
        <v>171</v>
      </c>
      <c r="I132" s="108" t="s">
        <v>171</v>
      </c>
    </row>
    <row r="133" spans="1:9" x14ac:dyDescent="0.25">
      <c r="A133" s="107">
        <v>129</v>
      </c>
      <c r="B133" s="107" t="s">
        <v>3712</v>
      </c>
      <c r="C133" s="107" t="s">
        <v>3713</v>
      </c>
      <c r="D133" s="127">
        <v>75</v>
      </c>
      <c r="E133" s="107" t="s">
        <v>3714</v>
      </c>
      <c r="F133" s="108" t="s">
        <v>170</v>
      </c>
      <c r="G133" s="108">
        <v>1</v>
      </c>
      <c r="H133" s="108" t="s">
        <v>171</v>
      </c>
      <c r="I133" s="108" t="s">
        <v>171</v>
      </c>
    </row>
    <row r="134" spans="1:9" x14ac:dyDescent="0.25">
      <c r="A134" s="107">
        <v>130</v>
      </c>
      <c r="B134" s="107" t="s">
        <v>3715</v>
      </c>
      <c r="C134" s="107" t="s">
        <v>3716</v>
      </c>
      <c r="D134" s="127">
        <v>50</v>
      </c>
      <c r="E134" s="107" t="s">
        <v>3717</v>
      </c>
      <c r="F134" s="108" t="s">
        <v>170</v>
      </c>
      <c r="G134" s="108">
        <v>1</v>
      </c>
      <c r="H134" s="108" t="s">
        <v>171</v>
      </c>
      <c r="I134" s="108" t="s">
        <v>171</v>
      </c>
    </row>
    <row r="135" spans="1:9" x14ac:dyDescent="0.25">
      <c r="A135" s="107">
        <v>131</v>
      </c>
      <c r="B135" s="107" t="s">
        <v>3707</v>
      </c>
      <c r="C135" s="107" t="s">
        <v>3718</v>
      </c>
      <c r="D135" s="127">
        <v>16</v>
      </c>
      <c r="E135" s="107" t="s">
        <v>3719</v>
      </c>
      <c r="F135" s="108" t="s">
        <v>170</v>
      </c>
      <c r="G135" s="108">
        <v>2</v>
      </c>
      <c r="H135" s="108" t="s">
        <v>183</v>
      </c>
      <c r="I135" s="108" t="s">
        <v>195</v>
      </c>
    </row>
    <row r="136" spans="1:9" x14ac:dyDescent="0.25">
      <c r="A136" s="107">
        <v>132</v>
      </c>
      <c r="B136" s="107" t="s">
        <v>3720</v>
      </c>
      <c r="C136" s="107" t="s">
        <v>3702</v>
      </c>
      <c r="D136" s="127">
        <v>90</v>
      </c>
      <c r="E136" s="107" t="s">
        <v>3721</v>
      </c>
      <c r="F136" s="108" t="s">
        <v>179</v>
      </c>
      <c r="G136" s="108">
        <v>2</v>
      </c>
      <c r="H136" s="108" t="s">
        <v>171</v>
      </c>
      <c r="I136" s="108" t="s">
        <v>171</v>
      </c>
    </row>
    <row r="137" spans="1:9" x14ac:dyDescent="0.25">
      <c r="A137" s="107">
        <v>133</v>
      </c>
      <c r="B137" s="107" t="s">
        <v>3707</v>
      </c>
      <c r="C137" s="107" t="s">
        <v>3722</v>
      </c>
      <c r="D137" s="127">
        <v>16</v>
      </c>
      <c r="E137" s="107" t="s">
        <v>3723</v>
      </c>
      <c r="F137" s="108" t="s">
        <v>170</v>
      </c>
      <c r="G137" s="108">
        <v>1</v>
      </c>
      <c r="H137" s="108" t="s">
        <v>171</v>
      </c>
      <c r="I137" s="108" t="s">
        <v>171</v>
      </c>
    </row>
    <row r="138" spans="1:9" x14ac:dyDescent="0.25">
      <c r="A138" s="107">
        <v>134</v>
      </c>
      <c r="B138" s="107" t="s">
        <v>3707</v>
      </c>
      <c r="C138" s="107" t="s">
        <v>3724</v>
      </c>
      <c r="D138" s="127">
        <v>16</v>
      </c>
      <c r="E138" s="107" t="s">
        <v>3725</v>
      </c>
      <c r="F138" s="108" t="s">
        <v>170</v>
      </c>
      <c r="G138" s="108">
        <v>1</v>
      </c>
      <c r="H138" s="108" t="s">
        <v>171</v>
      </c>
      <c r="I138" s="108" t="s">
        <v>171</v>
      </c>
    </row>
    <row r="139" spans="1:9" x14ac:dyDescent="0.25">
      <c r="A139" s="107">
        <v>135</v>
      </c>
      <c r="B139" s="107" t="s">
        <v>3707</v>
      </c>
      <c r="C139" s="107" t="s">
        <v>3726</v>
      </c>
      <c r="D139" s="127">
        <v>16</v>
      </c>
      <c r="E139" s="107" t="s">
        <v>3727</v>
      </c>
      <c r="F139" s="108" t="s">
        <v>170</v>
      </c>
      <c r="G139" s="108">
        <v>1</v>
      </c>
      <c r="H139" s="108" t="s">
        <v>171</v>
      </c>
      <c r="I139" s="108" t="s">
        <v>171</v>
      </c>
    </row>
    <row r="140" spans="1:9" x14ac:dyDescent="0.25">
      <c r="A140" s="107">
        <v>136</v>
      </c>
      <c r="B140" s="107" t="s">
        <v>3728</v>
      </c>
      <c r="C140" s="107" t="s">
        <v>3729</v>
      </c>
      <c r="D140" s="127">
        <v>75</v>
      </c>
      <c r="E140" s="107" t="s">
        <v>3730</v>
      </c>
      <c r="F140" s="108" t="s">
        <v>179</v>
      </c>
      <c r="G140" s="108">
        <v>2</v>
      </c>
      <c r="H140" s="108" t="s">
        <v>171</v>
      </c>
      <c r="I140" s="108" t="s">
        <v>171</v>
      </c>
    </row>
    <row r="141" spans="1:9" x14ac:dyDescent="0.25">
      <c r="A141" s="107">
        <v>137</v>
      </c>
      <c r="B141" s="107" t="s">
        <v>3731</v>
      </c>
      <c r="C141" s="107" t="s">
        <v>3732</v>
      </c>
      <c r="D141" s="127">
        <v>70</v>
      </c>
      <c r="E141" s="107" t="s">
        <v>3733</v>
      </c>
      <c r="F141" s="108" t="s">
        <v>179</v>
      </c>
      <c r="G141" s="108">
        <v>1</v>
      </c>
      <c r="H141" s="108" t="s">
        <v>171</v>
      </c>
      <c r="I141" s="108" t="s">
        <v>171</v>
      </c>
    </row>
    <row r="142" spans="1:9" x14ac:dyDescent="0.25">
      <c r="A142" s="107">
        <v>138</v>
      </c>
      <c r="B142" s="107" t="s">
        <v>3734</v>
      </c>
      <c r="C142" s="107" t="s">
        <v>3735</v>
      </c>
      <c r="D142" s="127">
        <v>35</v>
      </c>
      <c r="E142" s="107" t="s">
        <v>3736</v>
      </c>
      <c r="F142" s="108" t="s">
        <v>170</v>
      </c>
      <c r="G142" s="108">
        <v>1</v>
      </c>
      <c r="H142" s="108" t="s">
        <v>171</v>
      </c>
      <c r="I142" s="108" t="s">
        <v>171</v>
      </c>
    </row>
    <row r="143" spans="1:9" x14ac:dyDescent="0.25">
      <c r="A143" s="107">
        <v>139</v>
      </c>
      <c r="B143" s="107" t="s">
        <v>3707</v>
      </c>
      <c r="C143" s="107" t="s">
        <v>3737</v>
      </c>
      <c r="D143" s="127">
        <v>16</v>
      </c>
      <c r="E143" s="107" t="s">
        <v>3738</v>
      </c>
      <c r="F143" s="108" t="s">
        <v>170</v>
      </c>
      <c r="G143" s="108">
        <v>2</v>
      </c>
      <c r="H143" s="108" t="s">
        <v>183</v>
      </c>
      <c r="I143" s="108" t="s">
        <v>195</v>
      </c>
    </row>
    <row r="144" spans="1:9" x14ac:dyDescent="0.25">
      <c r="A144" s="107">
        <v>140</v>
      </c>
      <c r="B144" s="107" t="s">
        <v>3707</v>
      </c>
      <c r="C144" s="107" t="s">
        <v>3739</v>
      </c>
      <c r="D144" s="127">
        <v>16</v>
      </c>
      <c r="E144" s="107" t="s">
        <v>3740</v>
      </c>
      <c r="F144" s="108" t="s">
        <v>170</v>
      </c>
      <c r="G144" s="108">
        <v>2</v>
      </c>
      <c r="H144" s="108" t="s">
        <v>183</v>
      </c>
      <c r="I144" s="108" t="s">
        <v>195</v>
      </c>
    </row>
    <row r="145" spans="1:9" x14ac:dyDescent="0.25">
      <c r="A145" s="107">
        <v>141</v>
      </c>
      <c r="B145" s="107" t="s">
        <v>3707</v>
      </c>
      <c r="C145" s="107" t="s">
        <v>3741</v>
      </c>
      <c r="D145" s="127">
        <v>16</v>
      </c>
      <c r="E145" s="107" t="s">
        <v>3742</v>
      </c>
      <c r="F145" s="108" t="s">
        <v>170</v>
      </c>
      <c r="G145" s="108">
        <v>2</v>
      </c>
      <c r="H145" s="108" t="s">
        <v>183</v>
      </c>
      <c r="I145" s="108" t="s">
        <v>195</v>
      </c>
    </row>
    <row r="146" spans="1:9" x14ac:dyDescent="0.25">
      <c r="A146" s="107">
        <v>142</v>
      </c>
      <c r="B146" s="107" t="s">
        <v>3707</v>
      </c>
      <c r="C146" s="107" t="s">
        <v>3743</v>
      </c>
      <c r="D146" s="127">
        <v>16</v>
      </c>
      <c r="E146" s="107" t="s">
        <v>3744</v>
      </c>
      <c r="F146" s="108" t="s">
        <v>170</v>
      </c>
      <c r="G146" s="108">
        <v>1</v>
      </c>
      <c r="H146" s="108" t="s">
        <v>171</v>
      </c>
      <c r="I146" s="108" t="s">
        <v>171</v>
      </c>
    </row>
    <row r="147" spans="1:9" x14ac:dyDescent="0.25">
      <c r="A147" s="107">
        <v>143</v>
      </c>
      <c r="B147" s="107" t="s">
        <v>3745</v>
      </c>
      <c r="C147" s="107" t="s">
        <v>3746</v>
      </c>
      <c r="D147" s="127">
        <v>30</v>
      </c>
      <c r="E147" s="107" t="s">
        <v>3747</v>
      </c>
      <c r="F147" s="108" t="s">
        <v>170</v>
      </c>
      <c r="G147" s="108">
        <v>1</v>
      </c>
      <c r="H147" s="108" t="s">
        <v>171</v>
      </c>
      <c r="I147" s="108" t="s">
        <v>171</v>
      </c>
    </row>
    <row r="148" spans="1:9" x14ac:dyDescent="0.25">
      <c r="A148" s="107">
        <v>144</v>
      </c>
      <c r="B148" s="107" t="s">
        <v>3748</v>
      </c>
      <c r="C148" s="107" t="s">
        <v>3749</v>
      </c>
      <c r="D148" s="127">
        <v>50</v>
      </c>
      <c r="E148" s="107" t="s">
        <v>3750</v>
      </c>
      <c r="F148" s="108" t="s">
        <v>170</v>
      </c>
      <c r="G148" s="108">
        <v>1</v>
      </c>
      <c r="H148" s="108" t="s">
        <v>171</v>
      </c>
      <c r="I148" s="108" t="s">
        <v>171</v>
      </c>
    </row>
    <row r="149" spans="1:9" x14ac:dyDescent="0.25">
      <c r="A149" s="107">
        <v>145</v>
      </c>
      <c r="B149" s="107" t="s">
        <v>3751</v>
      </c>
      <c r="C149" s="107" t="s">
        <v>3752</v>
      </c>
      <c r="D149" s="127">
        <v>16</v>
      </c>
      <c r="E149" s="107" t="s">
        <v>3753</v>
      </c>
      <c r="F149" s="108" t="s">
        <v>170</v>
      </c>
      <c r="G149" s="108">
        <v>1</v>
      </c>
      <c r="H149" s="108" t="s">
        <v>171</v>
      </c>
      <c r="I149" s="108" t="s">
        <v>171</v>
      </c>
    </row>
    <row r="150" spans="1:9" x14ac:dyDescent="0.25">
      <c r="A150" s="107">
        <v>146</v>
      </c>
      <c r="B150" s="107" t="s">
        <v>3751</v>
      </c>
      <c r="C150" s="107" t="s">
        <v>3754</v>
      </c>
      <c r="D150" s="127">
        <v>16</v>
      </c>
      <c r="E150" s="107" t="s">
        <v>3755</v>
      </c>
      <c r="F150" s="108" t="s">
        <v>170</v>
      </c>
      <c r="G150" s="108">
        <v>1</v>
      </c>
      <c r="H150" s="108" t="s">
        <v>171</v>
      </c>
      <c r="I150" s="108" t="s">
        <v>171</v>
      </c>
    </row>
    <row r="151" spans="1:9" x14ac:dyDescent="0.25">
      <c r="A151" s="107">
        <v>147</v>
      </c>
      <c r="B151" s="107" t="s">
        <v>3756</v>
      </c>
      <c r="C151" s="107" t="s">
        <v>3757</v>
      </c>
      <c r="D151" s="127">
        <v>85</v>
      </c>
      <c r="E151" s="107" t="s">
        <v>3758</v>
      </c>
      <c r="F151" s="108" t="s">
        <v>170</v>
      </c>
      <c r="G151" s="108">
        <v>1</v>
      </c>
      <c r="H151" s="108" t="s">
        <v>171</v>
      </c>
      <c r="I151" s="108" t="s">
        <v>171</v>
      </c>
    </row>
    <row r="152" spans="1:9" x14ac:dyDescent="0.25">
      <c r="A152" s="107">
        <v>148</v>
      </c>
      <c r="B152" s="107" t="s">
        <v>3759</v>
      </c>
      <c r="C152" s="107" t="s">
        <v>3760</v>
      </c>
      <c r="D152" s="127">
        <v>55</v>
      </c>
      <c r="E152" s="107" t="s">
        <v>3761</v>
      </c>
      <c r="F152" s="108" t="s">
        <v>170</v>
      </c>
      <c r="G152" s="108">
        <v>1</v>
      </c>
      <c r="H152" s="108" t="s">
        <v>171</v>
      </c>
      <c r="I152" s="108" t="s">
        <v>171</v>
      </c>
    </row>
    <row r="153" spans="1:9" x14ac:dyDescent="0.25">
      <c r="A153" s="107">
        <v>149</v>
      </c>
      <c r="B153" s="107" t="s">
        <v>3707</v>
      </c>
      <c r="C153" s="107" t="s">
        <v>3762</v>
      </c>
      <c r="D153" s="127">
        <v>16</v>
      </c>
      <c r="E153" s="107" t="s">
        <v>3763</v>
      </c>
      <c r="F153" s="108" t="s">
        <v>170</v>
      </c>
      <c r="G153" s="108">
        <v>1</v>
      </c>
      <c r="H153" s="108" t="s">
        <v>171</v>
      </c>
      <c r="I153" s="108" t="s">
        <v>171</v>
      </c>
    </row>
    <row r="154" spans="1:9" x14ac:dyDescent="0.25">
      <c r="A154" s="107">
        <v>150</v>
      </c>
      <c r="B154" s="107" t="s">
        <v>3707</v>
      </c>
      <c r="C154" s="107" t="s">
        <v>3764</v>
      </c>
      <c r="D154" s="127">
        <v>16</v>
      </c>
      <c r="E154" s="107" t="s">
        <v>3765</v>
      </c>
      <c r="F154" s="108" t="s">
        <v>170</v>
      </c>
      <c r="G154" s="108">
        <v>1</v>
      </c>
      <c r="H154" s="108" t="s">
        <v>171</v>
      </c>
      <c r="I154" s="108" t="s">
        <v>171</v>
      </c>
    </row>
    <row r="155" spans="1:9" x14ac:dyDescent="0.25">
      <c r="A155" s="107">
        <v>151</v>
      </c>
      <c r="B155" s="107" t="s">
        <v>3766</v>
      </c>
      <c r="C155" s="107" t="s">
        <v>3767</v>
      </c>
      <c r="D155" s="127">
        <v>43</v>
      </c>
      <c r="E155" s="107" t="s">
        <v>3768</v>
      </c>
      <c r="F155" s="108" t="s">
        <v>170</v>
      </c>
      <c r="G155" s="108">
        <v>1</v>
      </c>
      <c r="H155" s="108" t="s">
        <v>171</v>
      </c>
      <c r="I155" s="108" t="s">
        <v>171</v>
      </c>
    </row>
    <row r="156" spans="1:9" x14ac:dyDescent="0.25">
      <c r="A156" s="107">
        <v>152</v>
      </c>
      <c r="B156" s="107" t="s">
        <v>3769</v>
      </c>
      <c r="C156" s="107" t="s">
        <v>3770</v>
      </c>
      <c r="D156" s="127">
        <v>55</v>
      </c>
      <c r="E156" s="107" t="s">
        <v>3771</v>
      </c>
      <c r="F156" s="108" t="s">
        <v>170</v>
      </c>
      <c r="G156" s="108">
        <v>1</v>
      </c>
      <c r="H156" s="108" t="s">
        <v>171</v>
      </c>
      <c r="I156" s="108" t="s">
        <v>171</v>
      </c>
    </row>
    <row r="157" spans="1:9" x14ac:dyDescent="0.25">
      <c r="A157" s="107">
        <v>153</v>
      </c>
      <c r="B157" s="107" t="s">
        <v>609</v>
      </c>
      <c r="C157" s="107" t="s">
        <v>3772</v>
      </c>
      <c r="D157" s="127">
        <v>16</v>
      </c>
      <c r="E157" s="107" t="s">
        <v>3773</v>
      </c>
      <c r="F157" s="108" t="s">
        <v>170</v>
      </c>
      <c r="G157" s="108">
        <v>2</v>
      </c>
      <c r="H157" s="108" t="s">
        <v>183</v>
      </c>
      <c r="I157" s="108" t="s">
        <v>195</v>
      </c>
    </row>
    <row r="158" spans="1:9" x14ac:dyDescent="0.25">
      <c r="A158" s="107">
        <v>154</v>
      </c>
      <c r="B158" s="107" t="s">
        <v>3774</v>
      </c>
      <c r="C158" s="107" t="s">
        <v>3775</v>
      </c>
      <c r="D158" s="127">
        <v>100</v>
      </c>
      <c r="E158" s="107" t="s">
        <v>3776</v>
      </c>
      <c r="F158" s="108" t="s">
        <v>170</v>
      </c>
      <c r="G158" s="108">
        <v>1</v>
      </c>
      <c r="H158" s="108" t="s">
        <v>171</v>
      </c>
      <c r="I158" s="108" t="s">
        <v>171</v>
      </c>
    </row>
    <row r="159" spans="1:9" x14ac:dyDescent="0.25">
      <c r="A159" s="107">
        <v>155</v>
      </c>
      <c r="B159" s="107" t="s">
        <v>3777</v>
      </c>
      <c r="C159" s="107" t="s">
        <v>3778</v>
      </c>
      <c r="D159" s="127">
        <v>150</v>
      </c>
      <c r="E159" s="107" t="s">
        <v>3779</v>
      </c>
      <c r="F159" s="108" t="s">
        <v>170</v>
      </c>
      <c r="G159" s="108">
        <v>1</v>
      </c>
      <c r="H159" s="108" t="s">
        <v>171</v>
      </c>
      <c r="I159" s="108" t="s">
        <v>171</v>
      </c>
    </row>
    <row r="160" spans="1:9" x14ac:dyDescent="0.25">
      <c r="A160" s="107">
        <v>156</v>
      </c>
      <c r="B160" s="107" t="s">
        <v>3780</v>
      </c>
      <c r="C160" s="107" t="s">
        <v>3781</v>
      </c>
      <c r="D160" s="127">
        <v>60</v>
      </c>
      <c r="E160" s="107" t="s">
        <v>3782</v>
      </c>
      <c r="F160" s="108" t="s">
        <v>170</v>
      </c>
      <c r="G160" s="108">
        <v>1</v>
      </c>
      <c r="H160" s="108" t="s">
        <v>171</v>
      </c>
      <c r="I160" s="108" t="s">
        <v>171</v>
      </c>
    </row>
    <row r="161" spans="1:9" x14ac:dyDescent="0.25">
      <c r="A161" s="107">
        <v>157</v>
      </c>
      <c r="B161" s="107" t="s">
        <v>3783</v>
      </c>
      <c r="C161" s="107" t="s">
        <v>3784</v>
      </c>
      <c r="D161" s="127">
        <v>25</v>
      </c>
      <c r="E161" s="107" t="s">
        <v>3785</v>
      </c>
      <c r="F161" s="108" t="s">
        <v>170</v>
      </c>
      <c r="G161" s="108">
        <v>1</v>
      </c>
      <c r="H161" s="108" t="s">
        <v>171</v>
      </c>
      <c r="I161" s="108" t="s">
        <v>171</v>
      </c>
    </row>
    <row r="162" spans="1:9" x14ac:dyDescent="0.25">
      <c r="A162" s="107">
        <v>158</v>
      </c>
      <c r="B162" s="107" t="s">
        <v>3786</v>
      </c>
      <c r="C162" s="107" t="s">
        <v>3787</v>
      </c>
      <c r="D162" s="127">
        <v>60</v>
      </c>
      <c r="E162" s="107" t="s">
        <v>3788</v>
      </c>
      <c r="F162" s="108" t="s">
        <v>170</v>
      </c>
      <c r="G162" s="108">
        <v>1</v>
      </c>
      <c r="H162" s="108" t="s">
        <v>171</v>
      </c>
      <c r="I162" s="108" t="s">
        <v>171</v>
      </c>
    </row>
    <row r="163" spans="1:9" x14ac:dyDescent="0.25">
      <c r="A163" s="107">
        <v>159</v>
      </c>
      <c r="B163" s="107" t="s">
        <v>3789</v>
      </c>
      <c r="C163" s="107" t="s">
        <v>3790</v>
      </c>
      <c r="D163" s="127">
        <v>85</v>
      </c>
      <c r="E163" s="107" t="s">
        <v>3791</v>
      </c>
      <c r="F163" s="108" t="s">
        <v>170</v>
      </c>
      <c r="G163" s="108">
        <v>1</v>
      </c>
      <c r="H163" s="108" t="s">
        <v>171</v>
      </c>
      <c r="I163" s="108" t="s">
        <v>171</v>
      </c>
    </row>
    <row r="164" spans="1:9" x14ac:dyDescent="0.25">
      <c r="A164" s="107">
        <v>160</v>
      </c>
      <c r="B164" s="107" t="s">
        <v>3792</v>
      </c>
      <c r="C164" s="107" t="s">
        <v>3793</v>
      </c>
      <c r="D164" s="127">
        <v>25</v>
      </c>
      <c r="E164" s="107" t="s">
        <v>3794</v>
      </c>
      <c r="F164" s="108" t="s">
        <v>170</v>
      </c>
      <c r="G164" s="108">
        <v>2</v>
      </c>
      <c r="H164" s="108" t="s">
        <v>183</v>
      </c>
      <c r="I164" s="108" t="s">
        <v>195</v>
      </c>
    </row>
    <row r="165" spans="1:9" x14ac:dyDescent="0.25">
      <c r="A165" s="107">
        <v>161</v>
      </c>
      <c r="B165" s="107" t="s">
        <v>3795</v>
      </c>
      <c r="C165" s="107" t="s">
        <v>3796</v>
      </c>
      <c r="D165" s="127">
        <v>80</v>
      </c>
      <c r="E165" s="107" t="s">
        <v>3797</v>
      </c>
      <c r="F165" s="108" t="s">
        <v>170</v>
      </c>
      <c r="G165" s="108">
        <v>2</v>
      </c>
      <c r="H165" s="108" t="s">
        <v>196</v>
      </c>
      <c r="I165" s="108" t="s">
        <v>195</v>
      </c>
    </row>
    <row r="166" spans="1:9" x14ac:dyDescent="0.25">
      <c r="A166" s="107">
        <v>162</v>
      </c>
      <c r="B166" s="107" t="s">
        <v>609</v>
      </c>
      <c r="C166" s="107" t="s">
        <v>3798</v>
      </c>
      <c r="D166" s="127">
        <v>16</v>
      </c>
      <c r="E166" s="107" t="s">
        <v>3799</v>
      </c>
      <c r="F166" s="108" t="s">
        <v>170</v>
      </c>
      <c r="G166" s="108">
        <v>2</v>
      </c>
      <c r="H166" s="108" t="s">
        <v>183</v>
      </c>
      <c r="I166" s="108" t="s">
        <v>195</v>
      </c>
    </row>
    <row r="167" spans="1:9" x14ac:dyDescent="0.25">
      <c r="A167" s="107">
        <v>163</v>
      </c>
      <c r="B167" s="107" t="s">
        <v>3800</v>
      </c>
      <c r="C167" s="107" t="s">
        <v>3801</v>
      </c>
      <c r="D167" s="127">
        <v>65</v>
      </c>
      <c r="E167" s="107" t="s">
        <v>3802</v>
      </c>
      <c r="F167" s="108" t="s">
        <v>170</v>
      </c>
      <c r="G167" s="108">
        <v>1</v>
      </c>
      <c r="H167" s="108" t="s">
        <v>171</v>
      </c>
      <c r="I167" s="108" t="s">
        <v>171</v>
      </c>
    </row>
    <row r="168" spans="1:9" x14ac:dyDescent="0.25">
      <c r="A168" s="107">
        <v>164</v>
      </c>
      <c r="B168" s="107" t="s">
        <v>3803</v>
      </c>
      <c r="C168" s="107" t="s">
        <v>3804</v>
      </c>
      <c r="D168" s="127">
        <v>16</v>
      </c>
      <c r="E168" s="107" t="s">
        <v>3805</v>
      </c>
      <c r="F168" s="108" t="s">
        <v>170</v>
      </c>
      <c r="G168" s="108">
        <v>1</v>
      </c>
      <c r="H168" s="108" t="s">
        <v>171</v>
      </c>
      <c r="I168" s="108" t="s">
        <v>171</v>
      </c>
    </row>
    <row r="169" spans="1:9" x14ac:dyDescent="0.25">
      <c r="A169" s="107">
        <v>165</v>
      </c>
      <c r="B169" s="107" t="s">
        <v>3806</v>
      </c>
      <c r="C169" s="107" t="s">
        <v>3807</v>
      </c>
      <c r="D169" s="127">
        <v>50</v>
      </c>
      <c r="E169" s="107" t="s">
        <v>3808</v>
      </c>
      <c r="F169" s="108" t="s">
        <v>170</v>
      </c>
      <c r="G169" s="108">
        <v>1</v>
      </c>
      <c r="H169" s="108" t="s">
        <v>171</v>
      </c>
      <c r="I169" s="108" t="s">
        <v>171</v>
      </c>
    </row>
    <row r="170" spans="1:9" x14ac:dyDescent="0.25">
      <c r="A170" s="107">
        <v>166</v>
      </c>
      <c r="B170" s="107" t="s">
        <v>3809</v>
      </c>
      <c r="C170" s="107" t="s">
        <v>3810</v>
      </c>
      <c r="D170" s="127">
        <v>100</v>
      </c>
      <c r="E170" s="107" t="s">
        <v>3811</v>
      </c>
      <c r="F170" s="108" t="s">
        <v>170</v>
      </c>
      <c r="G170" s="108">
        <v>1</v>
      </c>
      <c r="H170" s="108" t="s">
        <v>171</v>
      </c>
      <c r="I170" s="108" t="s">
        <v>171</v>
      </c>
    </row>
    <row r="171" spans="1:9" x14ac:dyDescent="0.25">
      <c r="A171" s="107">
        <v>167</v>
      </c>
      <c r="B171" s="107" t="s">
        <v>3812</v>
      </c>
      <c r="C171" s="107" t="s">
        <v>3813</v>
      </c>
      <c r="D171" s="127">
        <v>100</v>
      </c>
      <c r="E171" s="107" t="s">
        <v>3814</v>
      </c>
      <c r="F171" s="108" t="s">
        <v>170</v>
      </c>
      <c r="G171" s="108">
        <v>1</v>
      </c>
      <c r="H171" s="108" t="s">
        <v>171</v>
      </c>
      <c r="I171" s="108" t="s">
        <v>171</v>
      </c>
    </row>
    <row r="172" spans="1:9" x14ac:dyDescent="0.25">
      <c r="A172" s="107">
        <v>168</v>
      </c>
      <c r="B172" s="107" t="s">
        <v>609</v>
      </c>
      <c r="C172" s="107" t="s">
        <v>3815</v>
      </c>
      <c r="D172" s="127">
        <v>16</v>
      </c>
      <c r="E172" s="107" t="s">
        <v>3816</v>
      </c>
      <c r="F172" s="108" t="s">
        <v>170</v>
      </c>
      <c r="G172" s="108">
        <v>2</v>
      </c>
      <c r="H172" s="108" t="s">
        <v>183</v>
      </c>
      <c r="I172" s="108" t="s">
        <v>195</v>
      </c>
    </row>
    <row r="173" spans="1:9" x14ac:dyDescent="0.25">
      <c r="A173" s="107">
        <v>169</v>
      </c>
      <c r="B173" s="107" t="s">
        <v>609</v>
      </c>
      <c r="C173" s="107" t="s">
        <v>3817</v>
      </c>
      <c r="D173" s="127">
        <v>16</v>
      </c>
      <c r="E173" s="107" t="s">
        <v>3818</v>
      </c>
      <c r="F173" s="108" t="s">
        <v>170</v>
      </c>
      <c r="G173" s="108">
        <v>2</v>
      </c>
      <c r="H173" s="108" t="s">
        <v>183</v>
      </c>
      <c r="I173" s="108" t="s">
        <v>195</v>
      </c>
    </row>
    <row r="174" spans="1:9" x14ac:dyDescent="0.25">
      <c r="A174" s="107">
        <v>170</v>
      </c>
      <c r="B174" s="107" t="s">
        <v>609</v>
      </c>
      <c r="C174" s="107" t="s">
        <v>3819</v>
      </c>
      <c r="D174" s="127">
        <v>16</v>
      </c>
      <c r="E174" s="107" t="s">
        <v>1362</v>
      </c>
      <c r="F174" s="108" t="s">
        <v>170</v>
      </c>
      <c r="G174" s="108">
        <v>2</v>
      </c>
      <c r="H174" s="108" t="s">
        <v>183</v>
      </c>
      <c r="I174" s="108" t="s">
        <v>195</v>
      </c>
    </row>
    <row r="175" spans="1:9" x14ac:dyDescent="0.25">
      <c r="A175" s="107">
        <v>171</v>
      </c>
      <c r="B175" s="107" t="s">
        <v>609</v>
      </c>
      <c r="C175" s="107" t="s">
        <v>3817</v>
      </c>
      <c r="D175" s="127">
        <v>16</v>
      </c>
      <c r="E175" s="107" t="s">
        <v>3818</v>
      </c>
      <c r="F175" s="108" t="s">
        <v>170</v>
      </c>
      <c r="G175" s="108">
        <v>1</v>
      </c>
      <c r="H175" s="108" t="s">
        <v>171</v>
      </c>
      <c r="I175" s="108" t="s">
        <v>171</v>
      </c>
    </row>
    <row r="176" spans="1:9" x14ac:dyDescent="0.25">
      <c r="A176" s="107">
        <v>172</v>
      </c>
      <c r="B176" s="107" t="s">
        <v>609</v>
      </c>
      <c r="C176" s="107" t="s">
        <v>3819</v>
      </c>
      <c r="D176" s="127">
        <v>16</v>
      </c>
      <c r="E176" s="107" t="s">
        <v>1362</v>
      </c>
      <c r="F176" s="108" t="s">
        <v>170</v>
      </c>
      <c r="G176" s="108">
        <v>1</v>
      </c>
      <c r="H176" s="108" t="s">
        <v>171</v>
      </c>
      <c r="I176" s="108" t="s">
        <v>171</v>
      </c>
    </row>
    <row r="177" spans="1:9" x14ac:dyDescent="0.25">
      <c r="A177" s="107">
        <v>173</v>
      </c>
      <c r="B177" s="107" t="s">
        <v>3820</v>
      </c>
      <c r="C177" s="107" t="s">
        <v>3821</v>
      </c>
      <c r="D177" s="127">
        <v>80</v>
      </c>
      <c r="E177" s="107" t="s">
        <v>3822</v>
      </c>
      <c r="F177" s="108" t="s">
        <v>170</v>
      </c>
      <c r="G177" s="108">
        <v>2</v>
      </c>
      <c r="H177" s="108" t="s">
        <v>196</v>
      </c>
      <c r="I177" s="108" t="s">
        <v>195</v>
      </c>
    </row>
    <row r="178" spans="1:9" x14ac:dyDescent="0.25">
      <c r="A178" s="107">
        <v>174</v>
      </c>
      <c r="B178" s="107" t="s">
        <v>3823</v>
      </c>
      <c r="C178" s="107" t="s">
        <v>3824</v>
      </c>
      <c r="D178" s="127">
        <v>120</v>
      </c>
      <c r="E178" s="107" t="s">
        <v>3825</v>
      </c>
      <c r="F178" s="108" t="s">
        <v>170</v>
      </c>
      <c r="G178" s="108">
        <v>1</v>
      </c>
      <c r="H178" s="108" t="s">
        <v>171</v>
      </c>
      <c r="I178" s="108" t="s">
        <v>171</v>
      </c>
    </row>
    <row r="179" spans="1:9" x14ac:dyDescent="0.25">
      <c r="A179" s="107">
        <v>175</v>
      </c>
      <c r="B179" s="107" t="s">
        <v>609</v>
      </c>
      <c r="C179" s="107" t="s">
        <v>3826</v>
      </c>
      <c r="D179" s="127">
        <v>16</v>
      </c>
      <c r="E179" s="107" t="s">
        <v>3827</v>
      </c>
      <c r="F179" s="108" t="s">
        <v>170</v>
      </c>
      <c r="G179" s="108">
        <v>1</v>
      </c>
      <c r="H179" s="108" t="s">
        <v>171</v>
      </c>
      <c r="I179" s="108" t="s">
        <v>171</v>
      </c>
    </row>
    <row r="180" spans="1:9" x14ac:dyDescent="0.25">
      <c r="A180" s="107">
        <v>176</v>
      </c>
      <c r="B180" s="107" t="s">
        <v>609</v>
      </c>
      <c r="C180" s="107" t="s">
        <v>3828</v>
      </c>
      <c r="D180" s="127">
        <v>16</v>
      </c>
      <c r="E180" s="107" t="s">
        <v>3829</v>
      </c>
      <c r="F180" s="108" t="s">
        <v>170</v>
      </c>
      <c r="G180" s="108">
        <v>2</v>
      </c>
      <c r="H180" s="108" t="s">
        <v>183</v>
      </c>
      <c r="I180" s="108" t="s">
        <v>195</v>
      </c>
    </row>
    <row r="181" spans="1:9" x14ac:dyDescent="0.25">
      <c r="A181" s="107">
        <v>177</v>
      </c>
      <c r="B181" s="107" t="s">
        <v>3830</v>
      </c>
      <c r="C181" s="107" t="s">
        <v>3831</v>
      </c>
      <c r="D181" s="127">
        <v>51</v>
      </c>
      <c r="E181" s="107" t="s">
        <v>3832</v>
      </c>
      <c r="F181" s="108" t="s">
        <v>170</v>
      </c>
      <c r="G181" s="108">
        <v>1</v>
      </c>
      <c r="H181" s="108" t="s">
        <v>171</v>
      </c>
      <c r="I181" s="108" t="s">
        <v>171</v>
      </c>
    </row>
    <row r="182" spans="1:9" x14ac:dyDescent="0.25">
      <c r="A182" s="107">
        <v>178</v>
      </c>
      <c r="B182" s="107" t="s">
        <v>3833</v>
      </c>
      <c r="C182" s="107" t="s">
        <v>3834</v>
      </c>
      <c r="D182" s="127">
        <v>110</v>
      </c>
      <c r="E182" s="107" t="s">
        <v>3835</v>
      </c>
      <c r="F182" s="108" t="s">
        <v>170</v>
      </c>
      <c r="G182" s="108">
        <v>1</v>
      </c>
      <c r="H182" s="108" t="s">
        <v>171</v>
      </c>
      <c r="I182" s="108" t="s">
        <v>171</v>
      </c>
    </row>
    <row r="183" spans="1:9" x14ac:dyDescent="0.25">
      <c r="A183" s="107">
        <v>179</v>
      </c>
      <c r="B183" s="107" t="s">
        <v>3836</v>
      </c>
      <c r="C183" s="107" t="s">
        <v>3837</v>
      </c>
      <c r="D183" s="127">
        <v>29</v>
      </c>
      <c r="E183" s="107" t="s">
        <v>3838</v>
      </c>
      <c r="F183" s="108" t="s">
        <v>170</v>
      </c>
      <c r="G183" s="108">
        <v>2</v>
      </c>
      <c r="H183" s="108" t="s">
        <v>171</v>
      </c>
      <c r="I183" s="108" t="s">
        <v>171</v>
      </c>
    </row>
    <row r="184" spans="1:9" x14ac:dyDescent="0.25">
      <c r="A184" s="107">
        <v>180</v>
      </c>
      <c r="B184" s="107" t="s">
        <v>3839</v>
      </c>
      <c r="C184" s="107" t="s">
        <v>3840</v>
      </c>
      <c r="D184" s="127">
        <v>30</v>
      </c>
      <c r="E184" s="107" t="s">
        <v>3841</v>
      </c>
      <c r="F184" s="108" t="s">
        <v>170</v>
      </c>
      <c r="G184" s="108">
        <v>2</v>
      </c>
      <c r="H184" s="108" t="s">
        <v>171</v>
      </c>
      <c r="I184" s="108" t="s">
        <v>171</v>
      </c>
    </row>
    <row r="185" spans="1:9" x14ac:dyDescent="0.25">
      <c r="A185" s="107">
        <v>181</v>
      </c>
      <c r="B185" s="107" t="s">
        <v>3842</v>
      </c>
      <c r="C185" s="107" t="s">
        <v>3843</v>
      </c>
      <c r="D185" s="127">
        <v>60</v>
      </c>
      <c r="E185" s="107" t="s">
        <v>3844</v>
      </c>
      <c r="F185" s="108" t="s">
        <v>170</v>
      </c>
      <c r="G185" s="108">
        <v>2</v>
      </c>
      <c r="H185" s="108" t="s">
        <v>196</v>
      </c>
      <c r="I185" s="108" t="s">
        <v>195</v>
      </c>
    </row>
    <row r="186" spans="1:9" x14ac:dyDescent="0.25">
      <c r="A186" s="107">
        <v>182</v>
      </c>
      <c r="B186" s="107" t="s">
        <v>3845</v>
      </c>
      <c r="C186" s="107" t="s">
        <v>3846</v>
      </c>
      <c r="D186" s="127">
        <v>30</v>
      </c>
      <c r="E186" s="107" t="s">
        <v>3847</v>
      </c>
      <c r="F186" s="108" t="s">
        <v>170</v>
      </c>
      <c r="G186" s="108">
        <v>1</v>
      </c>
      <c r="H186" s="108" t="s">
        <v>171</v>
      </c>
      <c r="I186" s="108" t="s">
        <v>171</v>
      </c>
    </row>
    <row r="187" spans="1:9" x14ac:dyDescent="0.25">
      <c r="A187" s="107">
        <v>183</v>
      </c>
      <c r="B187" s="107" t="s">
        <v>3848</v>
      </c>
      <c r="C187" s="107" t="s">
        <v>3849</v>
      </c>
      <c r="D187" s="127">
        <v>70</v>
      </c>
      <c r="E187" s="107" t="s">
        <v>3850</v>
      </c>
      <c r="F187" s="108" t="s">
        <v>170</v>
      </c>
      <c r="G187" s="108">
        <v>1</v>
      </c>
      <c r="H187" s="108" t="s">
        <v>171</v>
      </c>
      <c r="I187" s="108" t="s">
        <v>171</v>
      </c>
    </row>
    <row r="188" spans="1:9" x14ac:dyDescent="0.25">
      <c r="A188" s="107">
        <v>184</v>
      </c>
      <c r="B188" s="107" t="s">
        <v>3851</v>
      </c>
      <c r="C188" s="107" t="s">
        <v>3852</v>
      </c>
      <c r="D188" s="127">
        <v>102</v>
      </c>
      <c r="E188" s="107" t="s">
        <v>3853</v>
      </c>
      <c r="F188" s="108" t="s">
        <v>170</v>
      </c>
      <c r="G188" s="108">
        <v>1</v>
      </c>
      <c r="H188" s="108" t="s">
        <v>171</v>
      </c>
      <c r="I188" s="108" t="s">
        <v>171</v>
      </c>
    </row>
    <row r="189" spans="1:9" x14ac:dyDescent="0.25">
      <c r="A189" s="107">
        <v>185</v>
      </c>
      <c r="B189" s="107" t="s">
        <v>3707</v>
      </c>
      <c r="C189" s="107" t="s">
        <v>3854</v>
      </c>
      <c r="D189" s="127">
        <v>16</v>
      </c>
      <c r="E189" s="107" t="s">
        <v>3855</v>
      </c>
      <c r="F189" s="108" t="s">
        <v>170</v>
      </c>
      <c r="G189" s="108">
        <v>2</v>
      </c>
      <c r="H189" s="108" t="s">
        <v>183</v>
      </c>
      <c r="I189" s="108" t="s">
        <v>195</v>
      </c>
    </row>
    <row r="190" spans="1:9" x14ac:dyDescent="0.25">
      <c r="A190" s="107">
        <v>186</v>
      </c>
      <c r="B190" s="107" t="s">
        <v>3856</v>
      </c>
      <c r="C190" s="107" t="s">
        <v>3857</v>
      </c>
      <c r="D190" s="127">
        <v>25</v>
      </c>
      <c r="E190" s="107" t="s">
        <v>3858</v>
      </c>
      <c r="F190" s="108" t="s">
        <v>170</v>
      </c>
      <c r="G190" s="108">
        <v>1</v>
      </c>
      <c r="H190" s="108" t="s">
        <v>171</v>
      </c>
      <c r="I190" s="108" t="s">
        <v>171</v>
      </c>
    </row>
    <row r="191" spans="1:9" x14ac:dyDescent="0.25">
      <c r="A191" s="107">
        <v>187</v>
      </c>
      <c r="B191" s="107" t="s">
        <v>609</v>
      </c>
      <c r="C191" s="107" t="s">
        <v>3854</v>
      </c>
      <c r="D191" s="127">
        <v>16</v>
      </c>
      <c r="E191" s="107" t="s">
        <v>3859</v>
      </c>
      <c r="F191" s="108" t="s">
        <v>170</v>
      </c>
      <c r="G191" s="108">
        <v>2</v>
      </c>
      <c r="H191" s="108" t="s">
        <v>171</v>
      </c>
      <c r="I191" s="108" t="s">
        <v>171</v>
      </c>
    </row>
    <row r="192" spans="1:9" x14ac:dyDescent="0.25">
      <c r="A192" s="107">
        <v>188</v>
      </c>
      <c r="B192" s="107" t="s">
        <v>3860</v>
      </c>
      <c r="C192" s="107" t="s">
        <v>3861</v>
      </c>
      <c r="D192" s="127">
        <v>33</v>
      </c>
      <c r="E192" s="107" t="s">
        <v>3862</v>
      </c>
      <c r="F192" s="108" t="s">
        <v>170</v>
      </c>
      <c r="G192" s="108">
        <v>2</v>
      </c>
      <c r="H192" s="108" t="s">
        <v>183</v>
      </c>
      <c r="I192" s="108" t="s">
        <v>195</v>
      </c>
    </row>
    <row r="193" spans="1:9" x14ac:dyDescent="0.25">
      <c r="A193" s="107">
        <v>189</v>
      </c>
      <c r="B193" s="107" t="s">
        <v>3863</v>
      </c>
      <c r="C193" s="107" t="s">
        <v>3864</v>
      </c>
      <c r="D193" s="127">
        <v>39</v>
      </c>
      <c r="E193" s="107" t="s">
        <v>3865</v>
      </c>
      <c r="F193" s="108" t="s">
        <v>170</v>
      </c>
      <c r="G193" s="108">
        <v>2</v>
      </c>
      <c r="H193" s="108" t="s">
        <v>171</v>
      </c>
      <c r="I193" s="108" t="s">
        <v>171</v>
      </c>
    </row>
    <row r="194" spans="1:9" x14ac:dyDescent="0.25">
      <c r="A194" s="107">
        <v>190</v>
      </c>
      <c r="B194" s="107" t="s">
        <v>3866</v>
      </c>
      <c r="C194" s="107" t="s">
        <v>3867</v>
      </c>
      <c r="D194" s="127">
        <v>30</v>
      </c>
      <c r="E194" s="107" t="s">
        <v>3868</v>
      </c>
      <c r="F194" s="108" t="s">
        <v>170</v>
      </c>
      <c r="G194" s="108">
        <v>2</v>
      </c>
      <c r="H194" s="108" t="s">
        <v>171</v>
      </c>
      <c r="I194" s="108" t="s">
        <v>171</v>
      </c>
    </row>
    <row r="195" spans="1:9" x14ac:dyDescent="0.25">
      <c r="A195" s="107">
        <v>191</v>
      </c>
      <c r="B195" s="107" t="s">
        <v>609</v>
      </c>
      <c r="C195" s="107" t="s">
        <v>3869</v>
      </c>
      <c r="D195" s="127">
        <v>16</v>
      </c>
      <c r="E195" s="107" t="s">
        <v>3870</v>
      </c>
      <c r="F195" s="108" t="s">
        <v>170</v>
      </c>
      <c r="G195" s="108">
        <v>2</v>
      </c>
      <c r="H195" s="108" t="s">
        <v>171</v>
      </c>
      <c r="I195" s="108" t="s">
        <v>171</v>
      </c>
    </row>
    <row r="196" spans="1:9" x14ac:dyDescent="0.25">
      <c r="A196" s="107">
        <v>192</v>
      </c>
      <c r="B196" s="107" t="s">
        <v>609</v>
      </c>
      <c r="C196" s="107" t="s">
        <v>3871</v>
      </c>
      <c r="D196" s="127">
        <v>16</v>
      </c>
      <c r="E196" s="107" t="s">
        <v>3872</v>
      </c>
      <c r="F196" s="108" t="s">
        <v>170</v>
      </c>
      <c r="G196" s="108">
        <v>2</v>
      </c>
      <c r="H196" s="108" t="s">
        <v>171</v>
      </c>
      <c r="I196" s="108" t="s">
        <v>171</v>
      </c>
    </row>
    <row r="197" spans="1:9" x14ac:dyDescent="0.25">
      <c r="A197" s="107">
        <v>193</v>
      </c>
      <c r="B197" s="107" t="s">
        <v>3873</v>
      </c>
      <c r="C197" s="107" t="s">
        <v>3874</v>
      </c>
      <c r="D197" s="127">
        <v>65</v>
      </c>
      <c r="E197" s="107" t="s">
        <v>3875</v>
      </c>
      <c r="F197" s="108" t="s">
        <v>170</v>
      </c>
      <c r="G197" s="108">
        <v>1</v>
      </c>
      <c r="H197" s="108" t="s">
        <v>171</v>
      </c>
      <c r="I197" s="108" t="s">
        <v>171</v>
      </c>
    </row>
    <row r="198" spans="1:9" x14ac:dyDescent="0.25">
      <c r="A198" s="107">
        <v>194</v>
      </c>
      <c r="B198" s="107" t="s">
        <v>3876</v>
      </c>
      <c r="C198" s="107" t="s">
        <v>3877</v>
      </c>
      <c r="D198" s="127">
        <v>16</v>
      </c>
      <c r="E198" s="107" t="s">
        <v>3878</v>
      </c>
      <c r="F198" s="108" t="s">
        <v>170</v>
      </c>
      <c r="G198" s="108">
        <v>1</v>
      </c>
      <c r="H198" s="108" t="s">
        <v>171</v>
      </c>
      <c r="I198" s="108" t="s">
        <v>171</v>
      </c>
    </row>
    <row r="199" spans="1:9" x14ac:dyDescent="0.25">
      <c r="A199" s="107">
        <v>195</v>
      </c>
      <c r="B199" s="107" t="s">
        <v>3609</v>
      </c>
      <c r="C199" s="107" t="s">
        <v>3879</v>
      </c>
      <c r="D199" s="127">
        <v>90</v>
      </c>
      <c r="E199" s="107" t="s">
        <v>3880</v>
      </c>
      <c r="F199" s="108" t="s">
        <v>170</v>
      </c>
      <c r="G199" s="108">
        <v>1</v>
      </c>
      <c r="H199" s="108" t="s">
        <v>171</v>
      </c>
      <c r="I199" s="108" t="s">
        <v>171</v>
      </c>
    </row>
    <row r="200" spans="1:9" x14ac:dyDescent="0.25">
      <c r="A200" s="107">
        <v>196</v>
      </c>
      <c r="B200" s="107" t="s">
        <v>3881</v>
      </c>
      <c r="C200" s="107" t="s">
        <v>3882</v>
      </c>
      <c r="D200" s="107">
        <v>25</v>
      </c>
      <c r="E200" s="107" t="s">
        <v>3883</v>
      </c>
      <c r="F200" s="108" t="s">
        <v>170</v>
      </c>
      <c r="G200" s="108">
        <v>1</v>
      </c>
      <c r="H200" s="108" t="s">
        <v>171</v>
      </c>
      <c r="I200" s="108" t="s">
        <v>171</v>
      </c>
    </row>
    <row r="201" spans="1:9" x14ac:dyDescent="0.25">
      <c r="A201" s="107">
        <v>197</v>
      </c>
      <c r="B201" s="107" t="s">
        <v>3884</v>
      </c>
      <c r="C201" s="107" t="s">
        <v>3885</v>
      </c>
      <c r="D201" s="107">
        <v>40</v>
      </c>
      <c r="E201" s="107" t="s">
        <v>3886</v>
      </c>
      <c r="F201" s="108" t="s">
        <v>170</v>
      </c>
      <c r="G201" s="108">
        <v>1</v>
      </c>
      <c r="H201" s="108" t="s">
        <v>171</v>
      </c>
      <c r="I201" s="108" t="s">
        <v>171</v>
      </c>
    </row>
    <row r="202" spans="1:9" x14ac:dyDescent="0.25">
      <c r="A202" s="107">
        <v>198</v>
      </c>
      <c r="B202" s="107" t="s">
        <v>3707</v>
      </c>
      <c r="C202" s="107" t="s">
        <v>3887</v>
      </c>
      <c r="D202" s="107">
        <v>16</v>
      </c>
      <c r="E202" s="107" t="s">
        <v>3888</v>
      </c>
      <c r="F202" s="108" t="s">
        <v>170</v>
      </c>
      <c r="G202" s="108">
        <v>1</v>
      </c>
      <c r="H202" s="108" t="s">
        <v>171</v>
      </c>
      <c r="I202" s="108" t="s">
        <v>171</v>
      </c>
    </row>
    <row r="203" spans="1:9" x14ac:dyDescent="0.25">
      <c r="A203" s="107">
        <v>199</v>
      </c>
      <c r="B203" s="107" t="s">
        <v>609</v>
      </c>
      <c r="C203" s="107" t="s">
        <v>3889</v>
      </c>
      <c r="D203" s="107">
        <v>16</v>
      </c>
      <c r="E203" s="107" t="s">
        <v>3890</v>
      </c>
      <c r="F203" s="108" t="s">
        <v>170</v>
      </c>
      <c r="G203" s="108">
        <v>2</v>
      </c>
      <c r="H203" s="108" t="s">
        <v>171</v>
      </c>
      <c r="I203" s="108" t="s">
        <v>171</v>
      </c>
    </row>
    <row r="204" spans="1:9" x14ac:dyDescent="0.25">
      <c r="A204" s="107">
        <v>200</v>
      </c>
      <c r="B204" s="107" t="s">
        <v>609</v>
      </c>
      <c r="C204" s="107" t="s">
        <v>3891</v>
      </c>
      <c r="D204" s="107">
        <v>16</v>
      </c>
      <c r="E204" s="107" t="s">
        <v>3892</v>
      </c>
      <c r="F204" s="108" t="s">
        <v>170</v>
      </c>
      <c r="G204" s="108">
        <v>2</v>
      </c>
      <c r="H204" s="108" t="s">
        <v>171</v>
      </c>
      <c r="I204" s="108" t="s">
        <v>171</v>
      </c>
    </row>
    <row r="205" spans="1:9" x14ac:dyDescent="0.25">
      <c r="A205" s="107">
        <v>201</v>
      </c>
      <c r="B205" s="107" t="s">
        <v>3499</v>
      </c>
      <c r="C205" s="107" t="s">
        <v>3893</v>
      </c>
      <c r="D205" s="107">
        <v>16</v>
      </c>
      <c r="E205" s="107" t="s">
        <v>3894</v>
      </c>
      <c r="F205" s="108" t="s">
        <v>170</v>
      </c>
      <c r="G205" s="108">
        <v>2</v>
      </c>
      <c r="H205" s="108" t="s">
        <v>171</v>
      </c>
      <c r="I205" s="108" t="s">
        <v>171</v>
      </c>
    </row>
    <row r="206" spans="1:9" x14ac:dyDescent="0.25">
      <c r="A206" s="107">
        <v>202</v>
      </c>
      <c r="B206" s="107" t="s">
        <v>3499</v>
      </c>
      <c r="C206" s="107" t="s">
        <v>3895</v>
      </c>
      <c r="D206" s="107">
        <v>16</v>
      </c>
      <c r="E206" s="107" t="s">
        <v>3896</v>
      </c>
      <c r="F206" s="108" t="s">
        <v>170</v>
      </c>
      <c r="G206" s="108">
        <v>2</v>
      </c>
      <c r="H206" s="108" t="s">
        <v>171</v>
      </c>
      <c r="I206" s="108" t="s">
        <v>171</v>
      </c>
    </row>
    <row r="207" spans="1:9" x14ac:dyDescent="0.25">
      <c r="A207" s="107">
        <v>203</v>
      </c>
      <c r="B207" s="107" t="s">
        <v>3568</v>
      </c>
      <c r="C207" s="107" t="s">
        <v>3897</v>
      </c>
      <c r="D207" s="107">
        <v>16</v>
      </c>
      <c r="E207" s="107" t="s">
        <v>3898</v>
      </c>
      <c r="F207" s="108" t="s">
        <v>170</v>
      </c>
      <c r="G207" s="108">
        <v>2</v>
      </c>
      <c r="H207" s="108" t="s">
        <v>171</v>
      </c>
      <c r="I207" s="108" t="s">
        <v>171</v>
      </c>
    </row>
    <row r="208" spans="1:9" x14ac:dyDescent="0.25">
      <c r="A208" s="107">
        <v>204</v>
      </c>
      <c r="B208" s="107" t="s">
        <v>3899</v>
      </c>
      <c r="C208" s="107" t="s">
        <v>3900</v>
      </c>
      <c r="D208" s="107">
        <v>150</v>
      </c>
      <c r="E208" s="107" t="s">
        <v>3901</v>
      </c>
      <c r="F208" s="108" t="s">
        <v>170</v>
      </c>
      <c r="G208" s="108">
        <v>1</v>
      </c>
      <c r="H208" s="108" t="s">
        <v>171</v>
      </c>
      <c r="I208" s="108" t="s">
        <v>171</v>
      </c>
    </row>
    <row r="209" spans="1:9" x14ac:dyDescent="0.25">
      <c r="A209" s="107">
        <v>205</v>
      </c>
      <c r="B209" s="107" t="s">
        <v>3902</v>
      </c>
      <c r="C209" s="107" t="s">
        <v>3903</v>
      </c>
      <c r="D209" s="107">
        <v>130</v>
      </c>
      <c r="E209" s="107" t="s">
        <v>3904</v>
      </c>
      <c r="F209" s="108" t="s">
        <v>170</v>
      </c>
      <c r="G209" s="108">
        <v>1</v>
      </c>
      <c r="H209" s="108" t="s">
        <v>171</v>
      </c>
      <c r="I209" s="108" t="s">
        <v>171</v>
      </c>
    </row>
    <row r="210" spans="1:9" x14ac:dyDescent="0.25">
      <c r="A210" s="107">
        <v>206</v>
      </c>
      <c r="B210" s="107" t="s">
        <v>3905</v>
      </c>
      <c r="C210" s="107" t="s">
        <v>3906</v>
      </c>
      <c r="D210" s="107">
        <v>16</v>
      </c>
      <c r="E210" s="107" t="s">
        <v>3907</v>
      </c>
      <c r="F210" s="108" t="s">
        <v>170</v>
      </c>
      <c r="G210" s="108">
        <v>2</v>
      </c>
      <c r="H210" s="108" t="s">
        <v>171</v>
      </c>
      <c r="I210" s="108" t="s">
        <v>171</v>
      </c>
    </row>
    <row r="211" spans="1:9" x14ac:dyDescent="0.25">
      <c r="A211" s="107">
        <v>207</v>
      </c>
      <c r="B211" s="107" t="s">
        <v>3499</v>
      </c>
      <c r="C211" s="107" t="s">
        <v>3906</v>
      </c>
      <c r="D211" s="107">
        <v>16</v>
      </c>
      <c r="E211" s="107" t="s">
        <v>3908</v>
      </c>
      <c r="F211" s="108" t="s">
        <v>170</v>
      </c>
      <c r="G211" s="108">
        <v>2</v>
      </c>
      <c r="H211" s="108" t="s">
        <v>171</v>
      </c>
      <c r="I211" s="108" t="s">
        <v>171</v>
      </c>
    </row>
    <row r="212" spans="1:9" x14ac:dyDescent="0.25">
      <c r="A212" s="107">
        <v>208</v>
      </c>
      <c r="B212" s="107" t="s">
        <v>3909</v>
      </c>
      <c r="C212" s="107" t="s">
        <v>3910</v>
      </c>
      <c r="D212" s="107">
        <v>16</v>
      </c>
      <c r="E212" s="107" t="s">
        <v>3911</v>
      </c>
      <c r="F212" s="108" t="s">
        <v>170</v>
      </c>
      <c r="G212" s="108">
        <v>1</v>
      </c>
      <c r="H212" s="108" t="s">
        <v>171</v>
      </c>
      <c r="I212" s="108" t="s">
        <v>171</v>
      </c>
    </row>
    <row r="213" spans="1:9" x14ac:dyDescent="0.25">
      <c r="A213" s="107">
        <v>209</v>
      </c>
      <c r="B213" s="107" t="s">
        <v>3912</v>
      </c>
      <c r="C213" s="107" t="s">
        <v>3913</v>
      </c>
      <c r="D213" s="107">
        <v>150</v>
      </c>
      <c r="E213" s="107" t="s">
        <v>3914</v>
      </c>
      <c r="F213" s="108" t="s">
        <v>170</v>
      </c>
      <c r="G213" s="108">
        <v>1</v>
      </c>
      <c r="H213" s="108" t="s">
        <v>171</v>
      </c>
      <c r="I213" s="108" t="s">
        <v>171</v>
      </c>
    </row>
    <row r="214" spans="1:9" x14ac:dyDescent="0.25">
      <c r="A214" s="107">
        <v>210</v>
      </c>
      <c r="B214" s="107" t="s">
        <v>3915</v>
      </c>
      <c r="C214" s="107" t="s">
        <v>3916</v>
      </c>
      <c r="D214" s="107">
        <v>80</v>
      </c>
      <c r="E214" s="107" t="s">
        <v>3917</v>
      </c>
      <c r="F214" s="108" t="s">
        <v>170</v>
      </c>
      <c r="G214" s="108">
        <v>1</v>
      </c>
      <c r="H214" s="108" t="s">
        <v>171</v>
      </c>
      <c r="I214" s="108" t="s">
        <v>171</v>
      </c>
    </row>
    <row r="215" spans="1:9" x14ac:dyDescent="0.25">
      <c r="A215" s="107">
        <v>211</v>
      </c>
      <c r="B215" s="125" t="s">
        <v>3918</v>
      </c>
      <c r="C215" s="107" t="s">
        <v>3919</v>
      </c>
      <c r="D215" s="107">
        <v>50</v>
      </c>
      <c r="E215" s="107" t="s">
        <v>3920</v>
      </c>
      <c r="F215" s="108" t="s">
        <v>170</v>
      </c>
      <c r="G215" s="108">
        <v>1</v>
      </c>
      <c r="H215" s="108" t="s">
        <v>171</v>
      </c>
      <c r="I215" s="108" t="s">
        <v>171</v>
      </c>
    </row>
    <row r="216" spans="1:9" x14ac:dyDescent="0.25">
      <c r="A216" s="107">
        <v>212</v>
      </c>
      <c r="B216" s="107" t="s">
        <v>3921</v>
      </c>
      <c r="C216" s="107" t="s">
        <v>3922</v>
      </c>
      <c r="D216" s="107">
        <v>30</v>
      </c>
      <c r="E216" s="107" t="s">
        <v>3923</v>
      </c>
      <c r="F216" s="108" t="s">
        <v>170</v>
      </c>
      <c r="G216" s="108">
        <v>1</v>
      </c>
      <c r="H216" s="108" t="s">
        <v>171</v>
      </c>
      <c r="I216" s="108" t="s">
        <v>171</v>
      </c>
    </row>
    <row r="217" spans="1:9" x14ac:dyDescent="0.25">
      <c r="A217" s="107">
        <v>213</v>
      </c>
      <c r="B217" s="107" t="s">
        <v>3924</v>
      </c>
      <c r="C217" s="107" t="s">
        <v>3925</v>
      </c>
      <c r="D217" s="107">
        <v>50</v>
      </c>
      <c r="E217" s="107" t="s">
        <v>3926</v>
      </c>
      <c r="F217" s="108" t="s">
        <v>170</v>
      </c>
      <c r="G217" s="108">
        <v>1</v>
      </c>
      <c r="H217" s="108" t="s">
        <v>171</v>
      </c>
      <c r="I217" s="108" t="s">
        <v>171</v>
      </c>
    </row>
    <row r="218" spans="1:9" x14ac:dyDescent="0.25">
      <c r="A218" s="107">
        <v>214</v>
      </c>
      <c r="B218" s="107" t="s">
        <v>3927</v>
      </c>
      <c r="C218" s="107" t="s">
        <v>3928</v>
      </c>
      <c r="D218" s="107">
        <v>25</v>
      </c>
      <c r="E218" s="107" t="s">
        <v>3929</v>
      </c>
      <c r="F218" s="108" t="s">
        <v>170</v>
      </c>
      <c r="G218" s="108">
        <v>2</v>
      </c>
      <c r="H218" s="108" t="s">
        <v>171</v>
      </c>
      <c r="I218" s="108" t="s">
        <v>171</v>
      </c>
    </row>
    <row r="219" spans="1:9" x14ac:dyDescent="0.25">
      <c r="A219" s="107">
        <v>215</v>
      </c>
      <c r="B219" s="107" t="s">
        <v>3930</v>
      </c>
      <c r="C219" s="107" t="s">
        <v>3931</v>
      </c>
      <c r="D219" s="107">
        <v>25</v>
      </c>
      <c r="E219" s="107" t="s">
        <v>3932</v>
      </c>
      <c r="F219" s="108" t="s">
        <v>170</v>
      </c>
      <c r="G219" s="108">
        <v>2</v>
      </c>
      <c r="H219" s="108" t="s">
        <v>171</v>
      </c>
      <c r="I219" s="108" t="s">
        <v>171</v>
      </c>
    </row>
    <row r="220" spans="1:9" x14ac:dyDescent="0.25">
      <c r="A220" s="107">
        <v>216</v>
      </c>
      <c r="B220" s="107" t="s">
        <v>3933</v>
      </c>
      <c r="C220" s="107" t="s">
        <v>3934</v>
      </c>
      <c r="D220" s="107">
        <v>150</v>
      </c>
      <c r="E220" s="107" t="s">
        <v>3935</v>
      </c>
      <c r="F220" s="108" t="s">
        <v>170</v>
      </c>
      <c r="G220" s="108">
        <v>1</v>
      </c>
      <c r="H220" s="108" t="s">
        <v>171</v>
      </c>
      <c r="I220" s="108" t="s">
        <v>171</v>
      </c>
    </row>
    <row r="221" spans="1:9" x14ac:dyDescent="0.25">
      <c r="A221" s="107">
        <v>217</v>
      </c>
      <c r="B221" s="107" t="s">
        <v>3936</v>
      </c>
      <c r="C221" s="107" t="s">
        <v>3937</v>
      </c>
      <c r="D221" s="107">
        <v>60</v>
      </c>
      <c r="E221" s="107" t="s">
        <v>3938</v>
      </c>
      <c r="F221" s="108" t="s">
        <v>170</v>
      </c>
      <c r="G221" s="108">
        <v>1</v>
      </c>
      <c r="H221" s="108" t="s">
        <v>171</v>
      </c>
      <c r="I221" s="108" t="s">
        <v>171</v>
      </c>
    </row>
    <row r="222" spans="1:9" x14ac:dyDescent="0.25">
      <c r="A222" s="107">
        <v>218</v>
      </c>
      <c r="B222" s="107" t="s">
        <v>3939</v>
      </c>
      <c r="C222" s="107" t="s">
        <v>3940</v>
      </c>
      <c r="D222" s="107">
        <v>65</v>
      </c>
      <c r="E222" s="107" t="s">
        <v>3941</v>
      </c>
      <c r="F222" s="108" t="s">
        <v>170</v>
      </c>
      <c r="G222" s="108">
        <v>1</v>
      </c>
      <c r="H222" s="108" t="s">
        <v>171</v>
      </c>
      <c r="I222" s="108" t="s">
        <v>171</v>
      </c>
    </row>
    <row r="223" spans="1:9" x14ac:dyDescent="0.25">
      <c r="A223" s="107">
        <v>219</v>
      </c>
      <c r="B223" s="107" t="s">
        <v>3942</v>
      </c>
      <c r="C223" s="107" t="s">
        <v>3943</v>
      </c>
      <c r="D223" s="107">
        <v>50</v>
      </c>
      <c r="E223" s="107" t="s">
        <v>3944</v>
      </c>
      <c r="F223" s="108" t="s">
        <v>170</v>
      </c>
      <c r="G223" s="108">
        <v>1</v>
      </c>
      <c r="H223" s="108" t="s">
        <v>171</v>
      </c>
      <c r="I223" s="108" t="s">
        <v>171</v>
      </c>
    </row>
    <row r="224" spans="1:9" x14ac:dyDescent="0.25">
      <c r="A224" s="107">
        <v>220</v>
      </c>
      <c r="B224" s="107" t="s">
        <v>609</v>
      </c>
      <c r="C224" s="107" t="s">
        <v>3945</v>
      </c>
      <c r="D224" s="107">
        <v>16</v>
      </c>
      <c r="E224" s="107" t="s">
        <v>3946</v>
      </c>
      <c r="F224" s="108" t="s">
        <v>170</v>
      </c>
      <c r="G224" s="108">
        <v>2</v>
      </c>
      <c r="H224" s="108" t="s">
        <v>171</v>
      </c>
      <c r="I224" s="108" t="s">
        <v>171</v>
      </c>
    </row>
    <row r="225" spans="1:9" x14ac:dyDescent="0.25">
      <c r="A225" s="107">
        <v>221</v>
      </c>
      <c r="B225" s="107" t="s">
        <v>3947</v>
      </c>
      <c r="C225" s="107" t="s">
        <v>3948</v>
      </c>
      <c r="D225" s="107">
        <v>50</v>
      </c>
      <c r="E225" s="107" t="s">
        <v>3949</v>
      </c>
      <c r="F225" s="108" t="s">
        <v>170</v>
      </c>
      <c r="G225" s="108">
        <v>1</v>
      </c>
      <c r="H225" s="108" t="s">
        <v>171</v>
      </c>
      <c r="I225" s="108" t="s">
        <v>171</v>
      </c>
    </row>
    <row r="226" spans="1:9" x14ac:dyDescent="0.25">
      <c r="A226" s="107">
        <v>222</v>
      </c>
      <c r="B226" s="107" t="s">
        <v>3950</v>
      </c>
      <c r="C226" s="107" t="s">
        <v>3951</v>
      </c>
      <c r="D226" s="107">
        <v>16</v>
      </c>
      <c r="E226" s="107" t="s">
        <v>3952</v>
      </c>
      <c r="F226" s="108" t="s">
        <v>170</v>
      </c>
      <c r="G226" s="108">
        <v>1</v>
      </c>
      <c r="H226" s="108" t="s">
        <v>171</v>
      </c>
      <c r="I226" s="108" t="s">
        <v>171</v>
      </c>
    </row>
    <row r="227" spans="1:9" x14ac:dyDescent="0.25">
      <c r="A227" s="107">
        <v>223</v>
      </c>
      <c r="B227" s="107" t="s">
        <v>3953</v>
      </c>
      <c r="C227" s="107" t="s">
        <v>3951</v>
      </c>
      <c r="D227" s="107">
        <v>40</v>
      </c>
      <c r="E227" s="107" t="s">
        <v>3954</v>
      </c>
      <c r="F227" s="108" t="s">
        <v>170</v>
      </c>
      <c r="G227" s="108">
        <v>1</v>
      </c>
      <c r="H227" s="108" t="s">
        <v>171</v>
      </c>
      <c r="I227" s="108" t="s">
        <v>171</v>
      </c>
    </row>
    <row r="228" spans="1:9" x14ac:dyDescent="0.25">
      <c r="A228" s="107">
        <v>224</v>
      </c>
      <c r="B228" s="107" t="s">
        <v>3955</v>
      </c>
      <c r="C228" s="107" t="s">
        <v>3956</v>
      </c>
      <c r="D228" s="107">
        <v>80</v>
      </c>
      <c r="E228" s="107" t="s">
        <v>3957</v>
      </c>
      <c r="F228" s="108" t="s">
        <v>170</v>
      </c>
      <c r="G228" s="108">
        <v>1</v>
      </c>
      <c r="H228" s="108" t="s">
        <v>171</v>
      </c>
      <c r="I228" s="108" t="s">
        <v>171</v>
      </c>
    </row>
    <row r="229" spans="1:9" x14ac:dyDescent="0.25">
      <c r="A229" s="107">
        <v>225</v>
      </c>
      <c r="B229" s="107" t="s">
        <v>3958</v>
      </c>
      <c r="C229" s="107" t="s">
        <v>3959</v>
      </c>
      <c r="D229" s="107">
        <v>16</v>
      </c>
      <c r="E229" s="107" t="s">
        <v>3960</v>
      </c>
      <c r="F229" s="108" t="s">
        <v>170</v>
      </c>
      <c r="G229" s="108">
        <v>1</v>
      </c>
      <c r="H229" s="108" t="s">
        <v>171</v>
      </c>
      <c r="I229" s="108" t="s">
        <v>171</v>
      </c>
    </row>
    <row r="230" spans="1:9" x14ac:dyDescent="0.25">
      <c r="A230" s="107">
        <v>226</v>
      </c>
      <c r="B230" s="107" t="s">
        <v>3961</v>
      </c>
      <c r="C230" s="107" t="s">
        <v>3962</v>
      </c>
      <c r="D230" s="107">
        <v>45</v>
      </c>
      <c r="E230" s="107" t="s">
        <v>3963</v>
      </c>
      <c r="F230" s="108" t="s">
        <v>170</v>
      </c>
      <c r="G230" s="108">
        <v>2</v>
      </c>
      <c r="H230" s="108" t="s">
        <v>183</v>
      </c>
      <c r="I230" s="108" t="s">
        <v>195</v>
      </c>
    </row>
    <row r="231" spans="1:9" x14ac:dyDescent="0.25">
      <c r="A231" s="107">
        <v>227</v>
      </c>
      <c r="B231" s="107" t="s">
        <v>3964</v>
      </c>
      <c r="C231" s="107" t="s">
        <v>3965</v>
      </c>
      <c r="D231" s="107">
        <v>150</v>
      </c>
      <c r="E231" s="107" t="s">
        <v>3966</v>
      </c>
      <c r="F231" s="108" t="s">
        <v>179</v>
      </c>
      <c r="G231" s="108">
        <v>1</v>
      </c>
      <c r="H231" s="108" t="s">
        <v>211</v>
      </c>
      <c r="I231" s="108" t="s">
        <v>171</v>
      </c>
    </row>
    <row r="232" spans="1:9" x14ac:dyDescent="0.25">
      <c r="A232" s="107">
        <v>228</v>
      </c>
      <c r="B232" s="107" t="s">
        <v>3967</v>
      </c>
      <c r="C232" s="107" t="s">
        <v>3968</v>
      </c>
      <c r="D232" s="107">
        <v>50</v>
      </c>
      <c r="E232" s="107" t="s">
        <v>3969</v>
      </c>
      <c r="F232" s="108" t="s">
        <v>179</v>
      </c>
      <c r="G232" s="108">
        <v>1</v>
      </c>
      <c r="H232" s="108" t="s">
        <v>171</v>
      </c>
      <c r="I232" s="108" t="s">
        <v>171</v>
      </c>
    </row>
    <row r="233" spans="1:9" x14ac:dyDescent="0.25">
      <c r="A233" s="107">
        <v>229</v>
      </c>
      <c r="B233" s="107" t="s">
        <v>2501</v>
      </c>
      <c r="C233" s="107" t="s">
        <v>3970</v>
      </c>
      <c r="D233" s="107">
        <v>150</v>
      </c>
      <c r="E233" s="107" t="s">
        <v>3971</v>
      </c>
      <c r="F233" s="108" t="s">
        <v>170</v>
      </c>
      <c r="G233" s="108">
        <v>1</v>
      </c>
      <c r="H233" s="108" t="s">
        <v>171</v>
      </c>
      <c r="I233" s="108" t="s">
        <v>171</v>
      </c>
    </row>
    <row r="234" spans="1:9" x14ac:dyDescent="0.25">
      <c r="A234" s="107">
        <v>230</v>
      </c>
      <c r="B234" s="107" t="s">
        <v>3972</v>
      </c>
      <c r="C234" s="107" t="s">
        <v>3973</v>
      </c>
      <c r="D234" s="107">
        <v>150</v>
      </c>
      <c r="E234" s="107" t="s">
        <v>3974</v>
      </c>
      <c r="F234" s="108" t="s">
        <v>170</v>
      </c>
      <c r="G234" s="108">
        <v>1</v>
      </c>
      <c r="H234" s="108" t="s">
        <v>171</v>
      </c>
      <c r="I234" s="108" t="s">
        <v>171</v>
      </c>
    </row>
    <row r="235" spans="1:9" x14ac:dyDescent="0.25">
      <c r="A235" s="107">
        <v>231</v>
      </c>
      <c r="B235" s="107" t="s">
        <v>3975</v>
      </c>
      <c r="C235" s="107" t="s">
        <v>3976</v>
      </c>
      <c r="D235" s="107">
        <v>16</v>
      </c>
      <c r="E235" s="107" t="s">
        <v>3977</v>
      </c>
      <c r="F235" s="108" t="s">
        <v>170</v>
      </c>
      <c r="G235" s="108">
        <v>1</v>
      </c>
      <c r="H235" s="108" t="s">
        <v>183</v>
      </c>
      <c r="I235" s="108" t="s">
        <v>195</v>
      </c>
    </row>
    <row r="236" spans="1:9" x14ac:dyDescent="0.25">
      <c r="A236" s="107">
        <v>232</v>
      </c>
      <c r="B236" s="107" t="s">
        <v>3978</v>
      </c>
      <c r="C236" s="107" t="s">
        <v>3979</v>
      </c>
      <c r="D236" s="107">
        <v>95</v>
      </c>
      <c r="E236" s="107" t="s">
        <v>3980</v>
      </c>
      <c r="F236" s="108" t="s">
        <v>170</v>
      </c>
      <c r="G236" s="108">
        <v>2</v>
      </c>
      <c r="H236" s="108" t="s">
        <v>196</v>
      </c>
      <c r="I236" s="108" t="s">
        <v>171</v>
      </c>
    </row>
    <row r="237" spans="1:9" x14ac:dyDescent="0.25">
      <c r="A237" s="107">
        <v>233</v>
      </c>
      <c r="B237" s="107" t="s">
        <v>3981</v>
      </c>
      <c r="C237" s="107" t="s">
        <v>3982</v>
      </c>
      <c r="D237" s="107">
        <v>130.93</v>
      </c>
      <c r="E237" s="107" t="s">
        <v>3983</v>
      </c>
      <c r="F237" s="108" t="s">
        <v>179</v>
      </c>
      <c r="G237" s="108">
        <v>1</v>
      </c>
      <c r="H237" s="108" t="s">
        <v>171</v>
      </c>
      <c r="I237" s="108" t="s">
        <v>171</v>
      </c>
    </row>
    <row r="238" spans="1:9" x14ac:dyDescent="0.25">
      <c r="A238" s="107">
        <v>234</v>
      </c>
      <c r="B238" s="107" t="s">
        <v>3984</v>
      </c>
      <c r="C238" s="107" t="s">
        <v>3985</v>
      </c>
      <c r="D238" s="107">
        <v>30</v>
      </c>
      <c r="E238" s="107" t="s">
        <v>3986</v>
      </c>
      <c r="F238" s="108" t="s">
        <v>170</v>
      </c>
      <c r="G238" s="108">
        <v>1</v>
      </c>
      <c r="H238" s="108" t="s">
        <v>171</v>
      </c>
      <c r="I238" s="108" t="s">
        <v>171</v>
      </c>
    </row>
    <row r="239" spans="1:9" x14ac:dyDescent="0.25">
      <c r="A239" s="107">
        <v>235</v>
      </c>
      <c r="B239" s="107" t="s">
        <v>3987</v>
      </c>
      <c r="C239" s="107" t="s">
        <v>3988</v>
      </c>
      <c r="D239" s="107">
        <v>50</v>
      </c>
      <c r="E239" s="107" t="s">
        <v>3989</v>
      </c>
      <c r="F239" s="108" t="s">
        <v>179</v>
      </c>
      <c r="G239" s="108">
        <v>2</v>
      </c>
      <c r="H239" s="108" t="s">
        <v>171</v>
      </c>
      <c r="I239" s="108" t="s">
        <v>171</v>
      </c>
    </row>
    <row r="240" spans="1:9" x14ac:dyDescent="0.25">
      <c r="A240" s="107">
        <v>236</v>
      </c>
      <c r="B240" s="107" t="s">
        <v>3990</v>
      </c>
      <c r="C240" s="107" t="s">
        <v>3991</v>
      </c>
      <c r="D240" s="107">
        <v>20</v>
      </c>
      <c r="E240" s="107" t="s">
        <v>3992</v>
      </c>
      <c r="F240" s="108" t="s">
        <v>170</v>
      </c>
      <c r="G240" s="108">
        <v>1</v>
      </c>
      <c r="H240" s="108" t="s">
        <v>171</v>
      </c>
      <c r="I240" s="108" t="s">
        <v>171</v>
      </c>
    </row>
    <row r="241" spans="1:9" x14ac:dyDescent="0.25">
      <c r="A241" s="107">
        <v>237</v>
      </c>
      <c r="B241" s="107" t="s">
        <v>3981</v>
      </c>
      <c r="C241" s="107" t="s">
        <v>3993</v>
      </c>
      <c r="D241" s="107">
        <v>63</v>
      </c>
      <c r="E241" s="107" t="s">
        <v>3994</v>
      </c>
      <c r="F241" s="108" t="s">
        <v>179</v>
      </c>
      <c r="G241" s="108">
        <v>1</v>
      </c>
      <c r="H241" s="108" t="s">
        <v>171</v>
      </c>
      <c r="I241" s="108" t="s">
        <v>171</v>
      </c>
    </row>
    <row r="242" spans="1:9" x14ac:dyDescent="0.25">
      <c r="A242" s="107">
        <v>238</v>
      </c>
      <c r="B242" s="107" t="s">
        <v>3981</v>
      </c>
      <c r="C242" s="107" t="s">
        <v>3995</v>
      </c>
      <c r="D242" s="107">
        <v>145</v>
      </c>
      <c r="E242" s="107" t="s">
        <v>3996</v>
      </c>
      <c r="F242" s="108" t="s">
        <v>179</v>
      </c>
      <c r="G242" s="108">
        <v>2</v>
      </c>
      <c r="H242" s="108" t="s">
        <v>196</v>
      </c>
      <c r="I242" s="108" t="s">
        <v>195</v>
      </c>
    </row>
    <row r="243" spans="1:9" x14ac:dyDescent="0.25">
      <c r="A243" s="107">
        <v>239</v>
      </c>
      <c r="B243" s="107" t="s">
        <v>3997</v>
      </c>
      <c r="C243" s="107" t="s">
        <v>3998</v>
      </c>
      <c r="D243" s="107">
        <v>150</v>
      </c>
      <c r="E243" s="107" t="s">
        <v>3999</v>
      </c>
      <c r="F243" s="108" t="s">
        <v>170</v>
      </c>
      <c r="G243" s="108">
        <v>1</v>
      </c>
      <c r="H243" s="108" t="s">
        <v>171</v>
      </c>
      <c r="I243" s="108" t="s">
        <v>171</v>
      </c>
    </row>
    <row r="244" spans="1:9" x14ac:dyDescent="0.25">
      <c r="A244" s="107">
        <v>240</v>
      </c>
      <c r="B244" s="107" t="s">
        <v>4000</v>
      </c>
      <c r="C244" s="107" t="s">
        <v>4001</v>
      </c>
      <c r="D244" s="107">
        <v>60</v>
      </c>
      <c r="E244" s="107" t="s">
        <v>4002</v>
      </c>
      <c r="F244" s="108" t="s">
        <v>170</v>
      </c>
      <c r="G244" s="108">
        <v>1</v>
      </c>
      <c r="H244" s="108" t="s">
        <v>171</v>
      </c>
      <c r="I244" s="108" t="s">
        <v>171</v>
      </c>
    </row>
    <row r="245" spans="1:9" x14ac:dyDescent="0.25">
      <c r="A245" s="107">
        <v>241</v>
      </c>
      <c r="B245" s="107" t="s">
        <v>4003</v>
      </c>
      <c r="C245" s="107" t="s">
        <v>4004</v>
      </c>
      <c r="D245" s="107">
        <v>80</v>
      </c>
      <c r="E245" s="107" t="s">
        <v>4005</v>
      </c>
      <c r="F245" s="108" t="s">
        <v>170</v>
      </c>
      <c r="G245" s="108">
        <v>1</v>
      </c>
      <c r="H245" s="108" t="s">
        <v>171</v>
      </c>
      <c r="I245" s="108" t="s">
        <v>171</v>
      </c>
    </row>
    <row r="246" spans="1:9" x14ac:dyDescent="0.25">
      <c r="A246" s="107">
        <v>242</v>
      </c>
      <c r="B246" s="107" t="s">
        <v>4006</v>
      </c>
      <c r="C246" s="107" t="s">
        <v>4007</v>
      </c>
      <c r="D246" s="107">
        <v>70</v>
      </c>
      <c r="E246" s="107" t="s">
        <v>4008</v>
      </c>
      <c r="F246" s="108" t="s">
        <v>170</v>
      </c>
      <c r="G246" s="108">
        <v>1</v>
      </c>
      <c r="H246" s="108" t="s">
        <v>171</v>
      </c>
      <c r="I246" s="108" t="s">
        <v>171</v>
      </c>
    </row>
    <row r="247" spans="1:9" x14ac:dyDescent="0.25">
      <c r="A247" s="107">
        <v>243</v>
      </c>
      <c r="B247" s="107" t="s">
        <v>4009</v>
      </c>
      <c r="C247" s="107" t="s">
        <v>4010</v>
      </c>
      <c r="D247" s="107">
        <v>80</v>
      </c>
      <c r="E247" s="107" t="s">
        <v>4005</v>
      </c>
      <c r="F247" s="108" t="s">
        <v>170</v>
      </c>
      <c r="G247" s="108">
        <v>2</v>
      </c>
      <c r="H247" s="108" t="s">
        <v>171</v>
      </c>
      <c r="I247" s="108" t="s">
        <v>171</v>
      </c>
    </row>
    <row r="248" spans="1:9" x14ac:dyDescent="0.25">
      <c r="A248" s="107">
        <v>244</v>
      </c>
      <c r="B248" s="107" t="s">
        <v>4011</v>
      </c>
      <c r="C248" s="107" t="s">
        <v>4012</v>
      </c>
      <c r="D248" s="107">
        <v>55</v>
      </c>
      <c r="E248" s="107" t="s">
        <v>4013</v>
      </c>
      <c r="F248" s="108" t="s">
        <v>179</v>
      </c>
      <c r="G248" s="108">
        <v>1</v>
      </c>
      <c r="H248" s="108" t="s">
        <v>171</v>
      </c>
      <c r="I248" s="108" t="s">
        <v>171</v>
      </c>
    </row>
    <row r="249" spans="1:9" x14ac:dyDescent="0.25">
      <c r="A249" s="107">
        <v>245</v>
      </c>
      <c r="B249" s="107" t="s">
        <v>3958</v>
      </c>
      <c r="C249" s="107" t="s">
        <v>4014</v>
      </c>
      <c r="D249" s="107">
        <v>16</v>
      </c>
      <c r="E249" s="107" t="s">
        <v>4015</v>
      </c>
      <c r="F249" s="108" t="s">
        <v>179</v>
      </c>
      <c r="G249" s="108">
        <v>1</v>
      </c>
      <c r="H249" s="108" t="s">
        <v>171</v>
      </c>
      <c r="I249" s="108" t="s">
        <v>171</v>
      </c>
    </row>
    <row r="250" spans="1:9" x14ac:dyDescent="0.25">
      <c r="A250" s="107">
        <v>246</v>
      </c>
      <c r="B250" s="107" t="s">
        <v>4016</v>
      </c>
      <c r="C250" s="107" t="s">
        <v>4017</v>
      </c>
      <c r="D250" s="107">
        <v>40</v>
      </c>
      <c r="E250" s="107" t="s">
        <v>4018</v>
      </c>
      <c r="F250" s="108" t="s">
        <v>170</v>
      </c>
      <c r="G250" s="108">
        <v>1</v>
      </c>
      <c r="H250" s="108" t="s">
        <v>171</v>
      </c>
      <c r="I250" s="108" t="s">
        <v>171</v>
      </c>
    </row>
    <row r="251" spans="1:9" x14ac:dyDescent="0.25">
      <c r="A251" s="107">
        <v>247</v>
      </c>
      <c r="B251" s="107" t="s">
        <v>4019</v>
      </c>
      <c r="C251" s="107" t="s">
        <v>4020</v>
      </c>
      <c r="D251" s="107">
        <v>150</v>
      </c>
      <c r="E251" s="107" t="s">
        <v>4021</v>
      </c>
      <c r="F251" s="108" t="s">
        <v>170</v>
      </c>
      <c r="G251" s="108">
        <v>1</v>
      </c>
      <c r="H251" s="108" t="s">
        <v>171</v>
      </c>
      <c r="I251" s="108" t="s">
        <v>171</v>
      </c>
    </row>
    <row r="252" spans="1:9" x14ac:dyDescent="0.25">
      <c r="A252" s="107">
        <v>248</v>
      </c>
      <c r="B252" s="107" t="s">
        <v>4022</v>
      </c>
      <c r="C252" s="107" t="s">
        <v>4023</v>
      </c>
      <c r="D252" s="107">
        <v>100</v>
      </c>
      <c r="E252" s="107" t="s">
        <v>4024</v>
      </c>
      <c r="F252" s="108" t="s">
        <v>179</v>
      </c>
      <c r="G252" s="108">
        <v>2</v>
      </c>
      <c r="H252" s="108" t="s">
        <v>171</v>
      </c>
      <c r="I252" s="108" t="s">
        <v>171</v>
      </c>
    </row>
    <row r="253" spans="1:9" x14ac:dyDescent="0.25">
      <c r="A253" s="107">
        <v>249</v>
      </c>
      <c r="B253" s="107" t="s">
        <v>4025</v>
      </c>
      <c r="C253" s="107" t="s">
        <v>4026</v>
      </c>
      <c r="D253" s="107">
        <v>50</v>
      </c>
      <c r="E253" s="107" t="s">
        <v>4027</v>
      </c>
      <c r="F253" s="108" t="s">
        <v>179</v>
      </c>
      <c r="G253" s="108">
        <v>1</v>
      </c>
      <c r="H253" s="108" t="s">
        <v>171</v>
      </c>
      <c r="I253" s="108" t="s">
        <v>171</v>
      </c>
    </row>
    <row r="254" spans="1:9" x14ac:dyDescent="0.25">
      <c r="A254" s="107">
        <v>250</v>
      </c>
      <c r="B254" s="107" t="s">
        <v>4028</v>
      </c>
      <c r="C254" s="107" t="s">
        <v>4029</v>
      </c>
      <c r="D254" s="107">
        <v>20</v>
      </c>
      <c r="E254" s="107" t="s">
        <v>4030</v>
      </c>
      <c r="F254" s="108" t="s">
        <v>170</v>
      </c>
      <c r="G254" s="108">
        <v>1</v>
      </c>
      <c r="H254" s="108" t="s">
        <v>171</v>
      </c>
      <c r="I254" s="108" t="s">
        <v>171</v>
      </c>
    </row>
    <row r="255" spans="1:9" x14ac:dyDescent="0.25">
      <c r="A255" s="107">
        <v>251</v>
      </c>
      <c r="B255" s="107" t="s">
        <v>3707</v>
      </c>
      <c r="C255" s="107" t="s">
        <v>4031</v>
      </c>
      <c r="D255" s="107">
        <v>16</v>
      </c>
      <c r="E255" s="107" t="s">
        <v>4032</v>
      </c>
      <c r="F255" s="108" t="s">
        <v>170</v>
      </c>
      <c r="G255" s="108">
        <v>2</v>
      </c>
      <c r="H255" s="108" t="s">
        <v>183</v>
      </c>
      <c r="I255" s="108" t="s">
        <v>195</v>
      </c>
    </row>
    <row r="256" spans="1:9" x14ac:dyDescent="0.25">
      <c r="A256" s="107">
        <v>252</v>
      </c>
      <c r="B256" s="107" t="s">
        <v>4033</v>
      </c>
      <c r="C256" s="107" t="s">
        <v>4034</v>
      </c>
      <c r="D256" s="107">
        <v>100</v>
      </c>
      <c r="E256" s="107" t="s">
        <v>4035</v>
      </c>
      <c r="F256" s="108" t="s">
        <v>179</v>
      </c>
      <c r="G256" s="108">
        <v>1</v>
      </c>
      <c r="H256" s="108"/>
      <c r="I256" s="108"/>
    </row>
    <row r="257" spans="1:9" x14ac:dyDescent="0.25">
      <c r="A257" s="107">
        <v>253</v>
      </c>
      <c r="B257" s="107" t="s">
        <v>4036</v>
      </c>
      <c r="C257" s="107" t="s">
        <v>4037</v>
      </c>
      <c r="D257" s="107">
        <v>85</v>
      </c>
      <c r="E257" s="107" t="s">
        <v>4038</v>
      </c>
      <c r="F257" s="108" t="s">
        <v>179</v>
      </c>
      <c r="G257" s="108">
        <v>1</v>
      </c>
      <c r="H257" s="108"/>
      <c r="I257" s="108"/>
    </row>
    <row r="258" spans="1:9" x14ac:dyDescent="0.25">
      <c r="A258" s="107">
        <v>254</v>
      </c>
      <c r="B258" s="107" t="s">
        <v>1410</v>
      </c>
      <c r="C258" s="107" t="s">
        <v>4039</v>
      </c>
      <c r="D258" s="107">
        <v>2</v>
      </c>
      <c r="E258" s="107" t="s">
        <v>4040</v>
      </c>
      <c r="F258" s="108" t="s">
        <v>170</v>
      </c>
      <c r="G258" s="108">
        <v>1</v>
      </c>
      <c r="H258" s="108" t="s">
        <v>171</v>
      </c>
      <c r="I258" s="108" t="s">
        <v>171</v>
      </c>
    </row>
    <row r="259" spans="1:9" x14ac:dyDescent="0.25">
      <c r="A259" s="107">
        <v>255</v>
      </c>
      <c r="B259" s="107" t="s">
        <v>4041</v>
      </c>
      <c r="C259" s="107" t="s">
        <v>4042</v>
      </c>
      <c r="D259" s="107">
        <v>1.1599999999999999</v>
      </c>
      <c r="E259" s="107" t="s">
        <v>2753</v>
      </c>
      <c r="F259" s="108" t="s">
        <v>170</v>
      </c>
      <c r="G259" s="108">
        <v>1</v>
      </c>
      <c r="H259" s="108" t="s">
        <v>171</v>
      </c>
      <c r="I259" s="108" t="s">
        <v>171</v>
      </c>
    </row>
    <row r="260" spans="1:9" x14ac:dyDescent="0.25">
      <c r="A260" s="107">
        <v>256</v>
      </c>
      <c r="B260" s="107" t="s">
        <v>4043</v>
      </c>
      <c r="C260" s="107" t="s">
        <v>4044</v>
      </c>
      <c r="D260" s="107">
        <v>5</v>
      </c>
      <c r="E260" s="107" t="s">
        <v>2756</v>
      </c>
      <c r="F260" s="108" t="s">
        <v>170</v>
      </c>
      <c r="G260" s="108">
        <v>1</v>
      </c>
      <c r="H260" s="108" t="s">
        <v>171</v>
      </c>
      <c r="I260" s="108" t="s">
        <v>171</v>
      </c>
    </row>
    <row r="261" spans="1:9" x14ac:dyDescent="0.25">
      <c r="A261" s="107">
        <v>257</v>
      </c>
      <c r="B261" s="107" t="s">
        <v>4041</v>
      </c>
      <c r="C261" s="107" t="s">
        <v>4045</v>
      </c>
      <c r="D261" s="107">
        <v>0.9</v>
      </c>
      <c r="E261" s="107" t="s">
        <v>2753</v>
      </c>
      <c r="F261" s="108" t="s">
        <v>170</v>
      </c>
      <c r="G261" s="108">
        <v>1</v>
      </c>
      <c r="H261" s="108" t="s">
        <v>171</v>
      </c>
      <c r="I261" s="108" t="s">
        <v>171</v>
      </c>
    </row>
    <row r="262" spans="1:9" x14ac:dyDescent="0.25">
      <c r="A262" s="107">
        <v>258</v>
      </c>
      <c r="B262" s="107" t="s">
        <v>4041</v>
      </c>
      <c r="C262" s="107" t="s">
        <v>4046</v>
      </c>
      <c r="D262" s="107">
        <v>0.6</v>
      </c>
      <c r="E262" s="107" t="s">
        <v>3390</v>
      </c>
      <c r="F262" s="108" t="s">
        <v>170</v>
      </c>
      <c r="G262" s="108">
        <v>1</v>
      </c>
      <c r="H262" s="108" t="s">
        <v>171</v>
      </c>
      <c r="I262" s="108" t="s">
        <v>171</v>
      </c>
    </row>
    <row r="263" spans="1:9" x14ac:dyDescent="0.25">
      <c r="A263" s="107">
        <v>259</v>
      </c>
      <c r="B263" s="107" t="s">
        <v>4041</v>
      </c>
      <c r="C263" s="107" t="s">
        <v>4047</v>
      </c>
      <c r="D263" s="107">
        <v>0.9</v>
      </c>
      <c r="E263" s="107" t="s">
        <v>2805</v>
      </c>
      <c r="F263" s="108" t="s">
        <v>170</v>
      </c>
      <c r="G263" s="108">
        <v>1</v>
      </c>
      <c r="H263" s="108" t="s">
        <v>171</v>
      </c>
      <c r="I263" s="108" t="s">
        <v>171</v>
      </c>
    </row>
    <row r="264" spans="1:9" x14ac:dyDescent="0.25">
      <c r="A264" s="107">
        <v>260</v>
      </c>
      <c r="B264" s="107" t="s">
        <v>4041</v>
      </c>
      <c r="C264" s="107" t="s">
        <v>4048</v>
      </c>
      <c r="D264" s="107">
        <v>4.5</v>
      </c>
      <c r="E264" s="107" t="s">
        <v>2805</v>
      </c>
      <c r="F264" s="108" t="s">
        <v>170</v>
      </c>
      <c r="G264" s="108">
        <v>1</v>
      </c>
      <c r="H264" s="108" t="s">
        <v>171</v>
      </c>
      <c r="I264" s="108" t="s">
        <v>171</v>
      </c>
    </row>
    <row r="265" spans="1:9" x14ac:dyDescent="0.25">
      <c r="A265" s="107">
        <v>261</v>
      </c>
      <c r="B265" s="107" t="s">
        <v>4041</v>
      </c>
      <c r="C265" s="107" t="s">
        <v>4049</v>
      </c>
      <c r="D265" s="107">
        <v>1.74</v>
      </c>
      <c r="E265" s="107" t="s">
        <v>2805</v>
      </c>
      <c r="F265" s="108" t="s">
        <v>170</v>
      </c>
      <c r="G265" s="108">
        <v>1</v>
      </c>
      <c r="H265" s="108" t="s">
        <v>171</v>
      </c>
      <c r="I265" s="108" t="s">
        <v>171</v>
      </c>
    </row>
    <row r="266" spans="1:9" x14ac:dyDescent="0.25">
      <c r="A266" s="107">
        <v>262</v>
      </c>
      <c r="B266" s="107" t="s">
        <v>4041</v>
      </c>
      <c r="C266" s="107" t="s">
        <v>4050</v>
      </c>
      <c r="D266" s="107">
        <v>1.9</v>
      </c>
      <c r="E266" s="107" t="s">
        <v>4051</v>
      </c>
      <c r="F266" s="108" t="s">
        <v>170</v>
      </c>
      <c r="G266" s="108">
        <v>1</v>
      </c>
      <c r="H266" s="108" t="s">
        <v>171</v>
      </c>
      <c r="I266" s="108" t="s">
        <v>171</v>
      </c>
    </row>
    <row r="267" spans="1:9" x14ac:dyDescent="0.25">
      <c r="A267" s="107">
        <v>263</v>
      </c>
      <c r="B267" s="107" t="s">
        <v>4052</v>
      </c>
      <c r="C267" s="107" t="s">
        <v>4053</v>
      </c>
      <c r="D267" s="107">
        <v>3</v>
      </c>
      <c r="E267" s="107" t="s">
        <v>4051</v>
      </c>
      <c r="F267" s="108" t="s">
        <v>170</v>
      </c>
      <c r="G267" s="108">
        <v>1</v>
      </c>
      <c r="H267" s="108" t="s">
        <v>171</v>
      </c>
      <c r="I267" s="108" t="s">
        <v>171</v>
      </c>
    </row>
    <row r="268" spans="1:9" x14ac:dyDescent="0.25">
      <c r="A268" s="107">
        <v>264</v>
      </c>
      <c r="B268" s="107" t="s">
        <v>4052</v>
      </c>
      <c r="C268" s="107" t="s">
        <v>4054</v>
      </c>
      <c r="D268" s="107">
        <v>3</v>
      </c>
      <c r="E268" s="107" t="s">
        <v>4051</v>
      </c>
      <c r="F268" s="108" t="s">
        <v>170</v>
      </c>
      <c r="G268" s="108">
        <v>1</v>
      </c>
      <c r="H268" s="108" t="s">
        <v>171</v>
      </c>
      <c r="I268" s="108" t="s">
        <v>171</v>
      </c>
    </row>
    <row r="269" spans="1:9" x14ac:dyDescent="0.25">
      <c r="A269" s="107">
        <v>265</v>
      </c>
      <c r="B269" s="107" t="s">
        <v>4052</v>
      </c>
      <c r="C269" s="107" t="s">
        <v>4055</v>
      </c>
      <c r="D269" s="107">
        <v>0.2</v>
      </c>
      <c r="E269" s="107" t="s">
        <v>2753</v>
      </c>
      <c r="F269" s="108" t="s">
        <v>170</v>
      </c>
      <c r="G269" s="108">
        <v>1</v>
      </c>
      <c r="H269" s="108" t="s">
        <v>171</v>
      </c>
      <c r="I269" s="108" t="s">
        <v>171</v>
      </c>
    </row>
    <row r="270" spans="1:9" x14ac:dyDescent="0.25">
      <c r="A270" s="107">
        <v>266</v>
      </c>
      <c r="B270" s="107" t="s">
        <v>1410</v>
      </c>
      <c r="C270" s="107" t="s">
        <v>4056</v>
      </c>
      <c r="D270" s="107">
        <v>2</v>
      </c>
      <c r="E270" s="107" t="s">
        <v>2784</v>
      </c>
      <c r="F270" s="108" t="s">
        <v>170</v>
      </c>
      <c r="G270" s="108">
        <v>1</v>
      </c>
      <c r="H270" s="108" t="s">
        <v>171</v>
      </c>
      <c r="I270" s="108" t="s">
        <v>171</v>
      </c>
    </row>
    <row r="271" spans="1:9" x14ac:dyDescent="0.25">
      <c r="A271" s="107">
        <v>267</v>
      </c>
      <c r="B271" s="107" t="s">
        <v>4057</v>
      </c>
      <c r="C271" s="107" t="s">
        <v>4058</v>
      </c>
      <c r="D271" s="107">
        <v>0.1</v>
      </c>
      <c r="E271" s="107" t="s">
        <v>4059</v>
      </c>
      <c r="F271" s="108" t="s">
        <v>170</v>
      </c>
      <c r="G271" s="108">
        <v>1</v>
      </c>
      <c r="H271" s="108" t="s">
        <v>171</v>
      </c>
      <c r="I271" s="108" t="s">
        <v>171</v>
      </c>
    </row>
    <row r="272" spans="1:9" x14ac:dyDescent="0.25">
      <c r="A272" s="107">
        <v>268</v>
      </c>
      <c r="B272" s="107" t="s">
        <v>4060</v>
      </c>
      <c r="C272" s="107" t="s">
        <v>4061</v>
      </c>
      <c r="D272" s="107">
        <v>15</v>
      </c>
      <c r="E272" s="107" t="s">
        <v>2768</v>
      </c>
      <c r="F272" s="108" t="s">
        <v>170</v>
      </c>
      <c r="G272" s="108">
        <v>1</v>
      </c>
      <c r="H272" s="108" t="s">
        <v>171</v>
      </c>
      <c r="I272" s="108" t="s">
        <v>171</v>
      </c>
    </row>
    <row r="273" spans="1:9" x14ac:dyDescent="0.25">
      <c r="A273" s="107">
        <v>269</v>
      </c>
      <c r="B273" s="107" t="s">
        <v>4062</v>
      </c>
      <c r="C273" s="107" t="s">
        <v>4063</v>
      </c>
      <c r="D273" s="107">
        <v>0.46</v>
      </c>
      <c r="E273" s="107" t="s">
        <v>4059</v>
      </c>
      <c r="F273" s="108" t="s">
        <v>170</v>
      </c>
      <c r="G273" s="108">
        <v>1</v>
      </c>
      <c r="H273" s="108" t="s">
        <v>171</v>
      </c>
      <c r="I273" s="108" t="s">
        <v>171</v>
      </c>
    </row>
    <row r="274" spans="1:9" x14ac:dyDescent="0.25">
      <c r="A274" s="107">
        <v>270</v>
      </c>
      <c r="B274" s="107" t="s">
        <v>3045</v>
      </c>
      <c r="C274" s="107" t="s">
        <v>4064</v>
      </c>
      <c r="D274" s="107">
        <v>0.37</v>
      </c>
      <c r="E274" s="107" t="s">
        <v>3393</v>
      </c>
      <c r="F274" s="108" t="s">
        <v>170</v>
      </c>
      <c r="G274" s="108">
        <v>1</v>
      </c>
      <c r="H274" s="108" t="s">
        <v>171</v>
      </c>
      <c r="I274" s="108" t="s">
        <v>171</v>
      </c>
    </row>
    <row r="275" spans="1:9" x14ac:dyDescent="0.25">
      <c r="A275" s="107">
        <v>271</v>
      </c>
      <c r="B275" s="107" t="s">
        <v>3045</v>
      </c>
      <c r="C275" s="107" t="s">
        <v>4065</v>
      </c>
      <c r="D275" s="107">
        <v>0.45</v>
      </c>
      <c r="E275" s="107" t="s">
        <v>3393</v>
      </c>
      <c r="F275" s="108" t="s">
        <v>170</v>
      </c>
      <c r="G275" s="108">
        <v>1</v>
      </c>
      <c r="H275" s="108" t="s">
        <v>171</v>
      </c>
      <c r="I275" s="108" t="s">
        <v>171</v>
      </c>
    </row>
    <row r="276" spans="1:9" x14ac:dyDescent="0.25">
      <c r="A276" s="107">
        <v>272</v>
      </c>
      <c r="B276" s="107" t="s">
        <v>3045</v>
      </c>
      <c r="C276" s="107" t="s">
        <v>4066</v>
      </c>
      <c r="D276" s="107">
        <v>0.45</v>
      </c>
      <c r="E276" s="107" t="s">
        <v>2805</v>
      </c>
      <c r="F276" s="108" t="s">
        <v>170</v>
      </c>
      <c r="G276" s="108">
        <v>1</v>
      </c>
      <c r="H276" s="108" t="s">
        <v>171</v>
      </c>
      <c r="I276" s="108" t="s">
        <v>171</v>
      </c>
    </row>
    <row r="277" spans="1:9" x14ac:dyDescent="0.25">
      <c r="A277" s="107">
        <v>273</v>
      </c>
      <c r="B277" s="107" t="s">
        <v>3045</v>
      </c>
      <c r="C277" s="107" t="s">
        <v>4067</v>
      </c>
      <c r="D277" s="107">
        <v>0.37</v>
      </c>
      <c r="E277" s="107" t="s">
        <v>2762</v>
      </c>
      <c r="F277" s="108" t="s">
        <v>170</v>
      </c>
      <c r="G277" s="108">
        <v>1</v>
      </c>
      <c r="H277" s="108" t="s">
        <v>171</v>
      </c>
      <c r="I277" s="108" t="s">
        <v>171</v>
      </c>
    </row>
    <row r="278" spans="1:9" x14ac:dyDescent="0.25">
      <c r="A278" s="107">
        <v>274</v>
      </c>
      <c r="B278" s="107" t="s">
        <v>3045</v>
      </c>
      <c r="C278" s="107" t="s">
        <v>4068</v>
      </c>
      <c r="D278" s="107">
        <v>0.65</v>
      </c>
      <c r="E278" s="107" t="s">
        <v>4051</v>
      </c>
      <c r="F278" s="108" t="s">
        <v>170</v>
      </c>
      <c r="G278" s="108">
        <v>1</v>
      </c>
      <c r="H278" s="108" t="s">
        <v>171</v>
      </c>
      <c r="I278" s="108" t="s">
        <v>171</v>
      </c>
    </row>
    <row r="279" spans="1:9" x14ac:dyDescent="0.25">
      <c r="A279" s="107">
        <v>275</v>
      </c>
      <c r="B279" s="107" t="s">
        <v>3045</v>
      </c>
      <c r="C279" s="107" t="s">
        <v>4069</v>
      </c>
      <c r="D279" s="107">
        <v>0.47</v>
      </c>
      <c r="E279" s="107" t="s">
        <v>2997</v>
      </c>
      <c r="F279" s="108" t="s">
        <v>170</v>
      </c>
      <c r="G279" s="108">
        <v>1</v>
      </c>
      <c r="H279" s="108" t="s">
        <v>171</v>
      </c>
      <c r="I279" s="108" t="s">
        <v>171</v>
      </c>
    </row>
    <row r="280" spans="1:9" x14ac:dyDescent="0.25">
      <c r="A280" s="107">
        <v>276</v>
      </c>
      <c r="B280" s="107" t="s">
        <v>3045</v>
      </c>
      <c r="C280" s="107" t="s">
        <v>4070</v>
      </c>
      <c r="D280" s="107">
        <v>0.25</v>
      </c>
      <c r="E280" s="107" t="s">
        <v>3390</v>
      </c>
      <c r="F280" s="108" t="s">
        <v>170</v>
      </c>
      <c r="G280" s="108">
        <v>1</v>
      </c>
      <c r="H280" s="108" t="s">
        <v>171</v>
      </c>
      <c r="I280" s="108" t="s">
        <v>171</v>
      </c>
    </row>
    <row r="281" spans="1:9" x14ac:dyDescent="0.25">
      <c r="A281" s="107">
        <v>277</v>
      </c>
      <c r="B281" s="107" t="s">
        <v>4071</v>
      </c>
      <c r="C281" s="107" t="s">
        <v>4072</v>
      </c>
      <c r="D281" s="107">
        <v>15</v>
      </c>
      <c r="E281" s="107" t="s">
        <v>2884</v>
      </c>
      <c r="F281" s="108" t="s">
        <v>170</v>
      </c>
      <c r="G281" s="108">
        <v>1</v>
      </c>
      <c r="H281" s="108" t="s">
        <v>171</v>
      </c>
      <c r="I281" s="108" t="s">
        <v>171</v>
      </c>
    </row>
    <row r="282" spans="1:9" x14ac:dyDescent="0.25">
      <c r="A282" s="107">
        <v>278</v>
      </c>
      <c r="B282" s="107" t="s">
        <v>4057</v>
      </c>
      <c r="C282" s="107" t="s">
        <v>4073</v>
      </c>
      <c r="D282" s="107">
        <v>0.22</v>
      </c>
      <c r="E282" s="107" t="s">
        <v>4059</v>
      </c>
      <c r="F282" s="108" t="s">
        <v>170</v>
      </c>
      <c r="G282" s="108">
        <v>1</v>
      </c>
      <c r="H282" s="108" t="s">
        <v>171</v>
      </c>
      <c r="I282" s="108" t="s">
        <v>171</v>
      </c>
    </row>
    <row r="283" spans="1:9" x14ac:dyDescent="0.25">
      <c r="A283" s="107">
        <v>279</v>
      </c>
      <c r="B283" s="107" t="s">
        <v>3104</v>
      </c>
      <c r="C283" s="107" t="s">
        <v>4074</v>
      </c>
      <c r="D283" s="107">
        <v>1</v>
      </c>
      <c r="E283" s="107" t="s">
        <v>2793</v>
      </c>
      <c r="F283" s="108" t="s">
        <v>170</v>
      </c>
      <c r="G283" s="108">
        <v>1</v>
      </c>
      <c r="H283" s="108" t="s">
        <v>171</v>
      </c>
      <c r="I283" s="108" t="s">
        <v>171</v>
      </c>
    </row>
    <row r="284" spans="1:9" x14ac:dyDescent="0.25">
      <c r="A284" s="107">
        <v>280</v>
      </c>
      <c r="B284" s="107" t="s">
        <v>3104</v>
      </c>
      <c r="C284" s="107" t="s">
        <v>4075</v>
      </c>
      <c r="D284" s="107">
        <v>1</v>
      </c>
      <c r="E284" s="107" t="s">
        <v>2793</v>
      </c>
      <c r="F284" s="108" t="s">
        <v>170</v>
      </c>
      <c r="G284" s="108">
        <v>1</v>
      </c>
      <c r="H284" s="108" t="s">
        <v>171</v>
      </c>
      <c r="I284" s="108" t="s">
        <v>171</v>
      </c>
    </row>
    <row r="285" spans="1:9" x14ac:dyDescent="0.25">
      <c r="A285" s="107">
        <v>281</v>
      </c>
      <c r="B285" s="107" t="s">
        <v>3562</v>
      </c>
      <c r="C285" s="107" t="s">
        <v>4076</v>
      </c>
      <c r="D285" s="107">
        <v>5</v>
      </c>
      <c r="E285" s="107" t="s">
        <v>2962</v>
      </c>
      <c r="F285" s="108" t="s">
        <v>170</v>
      </c>
      <c r="G285" s="108">
        <v>1</v>
      </c>
      <c r="H285" s="108" t="s">
        <v>171</v>
      </c>
      <c r="I285" s="108" t="s">
        <v>171</v>
      </c>
    </row>
    <row r="286" spans="1:9" x14ac:dyDescent="0.25">
      <c r="A286" s="107">
        <v>282</v>
      </c>
      <c r="B286" s="107" t="s">
        <v>1410</v>
      </c>
      <c r="C286" s="107" t="s">
        <v>4077</v>
      </c>
      <c r="D286" s="107">
        <v>3</v>
      </c>
      <c r="E286" s="107" t="s">
        <v>3349</v>
      </c>
      <c r="F286" s="108" t="s">
        <v>170</v>
      </c>
      <c r="G286" s="108">
        <v>1</v>
      </c>
      <c r="H286" s="108" t="s">
        <v>171</v>
      </c>
      <c r="I286" s="108" t="s">
        <v>171</v>
      </c>
    </row>
    <row r="287" spans="1:9" x14ac:dyDescent="0.25">
      <c r="A287" s="107">
        <v>283</v>
      </c>
      <c r="B287" s="107" t="s">
        <v>4078</v>
      </c>
      <c r="C287" s="107" t="s">
        <v>4079</v>
      </c>
      <c r="D287" s="107">
        <v>15</v>
      </c>
      <c r="E287" s="107" t="s">
        <v>2811</v>
      </c>
      <c r="F287" s="108" t="s">
        <v>170</v>
      </c>
      <c r="G287" s="108">
        <v>2</v>
      </c>
      <c r="H287" s="108" t="s">
        <v>183</v>
      </c>
      <c r="I287" s="108" t="s">
        <v>195</v>
      </c>
    </row>
    <row r="288" spans="1:9" x14ac:dyDescent="0.25">
      <c r="A288" s="107">
        <v>284</v>
      </c>
      <c r="B288" s="107" t="s">
        <v>3308</v>
      </c>
      <c r="C288" s="107" t="s">
        <v>4080</v>
      </c>
      <c r="D288" s="107">
        <v>15</v>
      </c>
      <c r="E288" s="107" t="s">
        <v>3310</v>
      </c>
      <c r="F288" s="108" t="s">
        <v>170</v>
      </c>
      <c r="G288" s="108">
        <v>1</v>
      </c>
      <c r="H288" s="108" t="s">
        <v>171</v>
      </c>
      <c r="I288" s="108" t="s">
        <v>171</v>
      </c>
    </row>
    <row r="289" spans="1:9" x14ac:dyDescent="0.25">
      <c r="A289" s="107">
        <v>285</v>
      </c>
      <c r="B289" s="107" t="s">
        <v>4081</v>
      </c>
      <c r="C289" s="107" t="s">
        <v>4082</v>
      </c>
      <c r="D289" s="107">
        <v>4.25</v>
      </c>
      <c r="E289" s="107" t="s">
        <v>4051</v>
      </c>
      <c r="F289" s="108" t="s">
        <v>170</v>
      </c>
      <c r="G289" s="108">
        <v>1</v>
      </c>
      <c r="H289" s="108" t="s">
        <v>171</v>
      </c>
      <c r="I289" s="108" t="s">
        <v>171</v>
      </c>
    </row>
    <row r="290" spans="1:9" x14ac:dyDescent="0.25">
      <c r="A290" s="107">
        <v>286</v>
      </c>
      <c r="B290" s="107" t="s">
        <v>4083</v>
      </c>
      <c r="C290" s="107" t="s">
        <v>4084</v>
      </c>
      <c r="D290" s="107">
        <v>3</v>
      </c>
      <c r="E290" s="107" t="s">
        <v>3099</v>
      </c>
      <c r="F290" s="108" t="s">
        <v>170</v>
      </c>
      <c r="G290" s="108">
        <v>1</v>
      </c>
      <c r="H290" s="108" t="s">
        <v>171</v>
      </c>
      <c r="I290" s="108" t="s">
        <v>171</v>
      </c>
    </row>
    <row r="291" spans="1:9" x14ac:dyDescent="0.25">
      <c r="A291" s="107">
        <v>287</v>
      </c>
      <c r="B291" s="107" t="s">
        <v>4085</v>
      </c>
      <c r="C291" s="107" t="s">
        <v>4086</v>
      </c>
      <c r="D291" s="107">
        <v>5</v>
      </c>
      <c r="E291" s="107" t="s">
        <v>2962</v>
      </c>
      <c r="F291" s="108" t="s">
        <v>170</v>
      </c>
      <c r="G291" s="108">
        <v>1</v>
      </c>
      <c r="H291" s="108" t="s">
        <v>171</v>
      </c>
      <c r="I291" s="108" t="s">
        <v>171</v>
      </c>
    </row>
    <row r="292" spans="1:9" x14ac:dyDescent="0.25">
      <c r="A292" s="107">
        <v>288</v>
      </c>
      <c r="B292" s="107" t="s">
        <v>1410</v>
      </c>
      <c r="C292" s="107" t="s">
        <v>4087</v>
      </c>
      <c r="D292" s="107">
        <v>2</v>
      </c>
      <c r="E292" s="107" t="s">
        <v>4088</v>
      </c>
      <c r="F292" s="108" t="s">
        <v>170</v>
      </c>
      <c r="G292" s="108">
        <v>1</v>
      </c>
      <c r="H292" s="108" t="s">
        <v>171</v>
      </c>
      <c r="I292" s="108" t="s">
        <v>171</v>
      </c>
    </row>
    <row r="293" spans="1:9" x14ac:dyDescent="0.25">
      <c r="A293" s="107">
        <v>289</v>
      </c>
      <c r="B293" s="107" t="s">
        <v>4089</v>
      </c>
      <c r="C293" s="107" t="s">
        <v>4090</v>
      </c>
      <c r="D293" s="107">
        <v>0.01</v>
      </c>
      <c r="E293" s="107" t="s">
        <v>3360</v>
      </c>
      <c r="F293" s="108" t="s">
        <v>170</v>
      </c>
      <c r="G293" s="108">
        <v>1</v>
      </c>
      <c r="H293" s="108" t="s">
        <v>171</v>
      </c>
      <c r="I293" s="108" t="s">
        <v>171</v>
      </c>
    </row>
    <row r="294" spans="1:9" x14ac:dyDescent="0.25">
      <c r="A294" s="107">
        <v>290</v>
      </c>
      <c r="B294" s="107" t="s">
        <v>4089</v>
      </c>
      <c r="C294" s="107" t="s">
        <v>4091</v>
      </c>
      <c r="D294" s="107">
        <v>0.01</v>
      </c>
      <c r="E294" s="107" t="s">
        <v>2771</v>
      </c>
      <c r="F294" s="108" t="s">
        <v>170</v>
      </c>
      <c r="G294" s="108">
        <v>1</v>
      </c>
      <c r="H294" s="108" t="s">
        <v>171</v>
      </c>
      <c r="I294" s="108" t="s">
        <v>171</v>
      </c>
    </row>
    <row r="295" spans="1:9" x14ac:dyDescent="0.25">
      <c r="A295" s="107">
        <v>291</v>
      </c>
      <c r="B295" s="107" t="s">
        <v>3562</v>
      </c>
      <c r="C295" s="107" t="s">
        <v>4092</v>
      </c>
      <c r="D295" s="107">
        <v>5</v>
      </c>
      <c r="E295" s="107" t="s">
        <v>4093</v>
      </c>
      <c r="F295" s="108" t="s">
        <v>170</v>
      </c>
      <c r="G295" s="108">
        <v>1</v>
      </c>
      <c r="H295" s="108" t="s">
        <v>171</v>
      </c>
      <c r="I295" s="108" t="s">
        <v>171</v>
      </c>
    </row>
    <row r="296" spans="1:9" x14ac:dyDescent="0.25">
      <c r="A296" s="107">
        <v>292</v>
      </c>
      <c r="B296" s="107" t="s">
        <v>3562</v>
      </c>
      <c r="C296" s="107" t="s">
        <v>4094</v>
      </c>
      <c r="D296" s="107">
        <v>5</v>
      </c>
      <c r="E296" s="107" t="s">
        <v>2753</v>
      </c>
      <c r="F296" s="108" t="s">
        <v>170</v>
      </c>
      <c r="G296" s="108">
        <v>1</v>
      </c>
      <c r="H296" s="108" t="s">
        <v>171</v>
      </c>
      <c r="I296" s="108" t="s">
        <v>171</v>
      </c>
    </row>
    <row r="297" spans="1:9" x14ac:dyDescent="0.25">
      <c r="A297" s="107">
        <v>293</v>
      </c>
      <c r="B297" s="107" t="s">
        <v>4041</v>
      </c>
      <c r="C297" s="107" t="s">
        <v>4095</v>
      </c>
      <c r="D297" s="107">
        <v>1.24</v>
      </c>
      <c r="E297" s="107" t="s">
        <v>3390</v>
      </c>
      <c r="F297" s="108" t="s">
        <v>170</v>
      </c>
      <c r="G297" s="108">
        <v>1</v>
      </c>
      <c r="H297" s="108" t="s">
        <v>171</v>
      </c>
      <c r="I297" s="108" t="s">
        <v>171</v>
      </c>
    </row>
    <row r="298" spans="1:9" x14ac:dyDescent="0.25">
      <c r="A298" s="107">
        <v>294</v>
      </c>
      <c r="B298" s="107" t="s">
        <v>4041</v>
      </c>
      <c r="C298" s="107" t="s">
        <v>4096</v>
      </c>
      <c r="D298" s="107">
        <v>0.3</v>
      </c>
      <c r="E298" s="107" t="s">
        <v>3390</v>
      </c>
      <c r="F298" s="108" t="s">
        <v>170</v>
      </c>
      <c r="G298" s="108">
        <v>1</v>
      </c>
      <c r="H298" s="108" t="s">
        <v>171</v>
      </c>
      <c r="I298" s="108" t="s">
        <v>171</v>
      </c>
    </row>
    <row r="299" spans="1:9" x14ac:dyDescent="0.25">
      <c r="A299" s="107">
        <v>295</v>
      </c>
      <c r="B299" s="107" t="s">
        <v>4097</v>
      </c>
      <c r="C299" s="107" t="s">
        <v>4098</v>
      </c>
      <c r="D299" s="107">
        <v>4.5</v>
      </c>
      <c r="E299" s="107" t="s">
        <v>2962</v>
      </c>
      <c r="F299" s="108" t="s">
        <v>170</v>
      </c>
      <c r="G299" s="108">
        <v>1</v>
      </c>
      <c r="H299" s="108" t="s">
        <v>171</v>
      </c>
      <c r="I299" s="108" t="s">
        <v>171</v>
      </c>
    </row>
    <row r="300" spans="1:9" x14ac:dyDescent="0.25">
      <c r="A300" s="107">
        <v>296</v>
      </c>
      <c r="B300" s="107" t="s">
        <v>4041</v>
      </c>
      <c r="C300" s="107" t="s">
        <v>4099</v>
      </c>
      <c r="D300" s="107">
        <v>2.8</v>
      </c>
      <c r="E300" s="107" t="s">
        <v>2805</v>
      </c>
      <c r="F300" s="108" t="s">
        <v>170</v>
      </c>
      <c r="G300" s="108">
        <v>1</v>
      </c>
      <c r="H300" s="108" t="s">
        <v>171</v>
      </c>
      <c r="I300" s="108" t="s">
        <v>171</v>
      </c>
    </row>
    <row r="301" spans="1:9" x14ac:dyDescent="0.25">
      <c r="A301" s="107">
        <v>297</v>
      </c>
      <c r="B301" s="107" t="s">
        <v>4041</v>
      </c>
      <c r="C301" s="107" t="s">
        <v>4100</v>
      </c>
      <c r="D301" s="107">
        <v>1.29</v>
      </c>
      <c r="E301" s="107" t="s">
        <v>2793</v>
      </c>
      <c r="F301" s="108" t="s">
        <v>170</v>
      </c>
      <c r="G301" s="108">
        <v>1</v>
      </c>
      <c r="H301" s="108" t="s">
        <v>171</v>
      </c>
      <c r="I301" s="108" t="s">
        <v>171</v>
      </c>
    </row>
    <row r="302" spans="1:9" x14ac:dyDescent="0.25">
      <c r="A302" s="107">
        <v>298</v>
      </c>
      <c r="B302" s="107" t="s">
        <v>4041</v>
      </c>
      <c r="C302" s="107" t="s">
        <v>4101</v>
      </c>
      <c r="D302" s="107">
        <v>0.8</v>
      </c>
      <c r="E302" s="107" t="s">
        <v>2793</v>
      </c>
      <c r="F302" s="108" t="s">
        <v>170</v>
      </c>
      <c r="G302" s="108">
        <v>1</v>
      </c>
      <c r="H302" s="108" t="s">
        <v>171</v>
      </c>
      <c r="I302" s="108" t="s">
        <v>171</v>
      </c>
    </row>
    <row r="303" spans="1:9" x14ac:dyDescent="0.25">
      <c r="A303" s="107">
        <v>299</v>
      </c>
      <c r="B303" s="125" t="s">
        <v>4041</v>
      </c>
      <c r="C303" s="107" t="s">
        <v>4102</v>
      </c>
      <c r="D303" s="107">
        <v>2</v>
      </c>
      <c r="E303" s="107" t="s">
        <v>4103</v>
      </c>
      <c r="F303" s="108" t="s">
        <v>170</v>
      </c>
      <c r="G303" s="108">
        <v>1</v>
      </c>
      <c r="H303" s="108" t="s">
        <v>171</v>
      </c>
      <c r="I303" s="108" t="s">
        <v>171</v>
      </c>
    </row>
    <row r="304" spans="1:9" x14ac:dyDescent="0.25">
      <c r="A304" s="107">
        <v>300</v>
      </c>
      <c r="B304" s="107" t="s">
        <v>4041</v>
      </c>
      <c r="C304" s="107" t="s">
        <v>4104</v>
      </c>
      <c r="D304" s="107">
        <v>2</v>
      </c>
      <c r="E304" s="107" t="s">
        <v>2756</v>
      </c>
      <c r="F304" s="108" t="s">
        <v>170</v>
      </c>
      <c r="G304" s="108">
        <v>1</v>
      </c>
      <c r="H304" s="108" t="s">
        <v>171</v>
      </c>
      <c r="I304" s="108" t="s">
        <v>171</v>
      </c>
    </row>
    <row r="305" spans="1:9" x14ac:dyDescent="0.25">
      <c r="A305" s="107">
        <v>301</v>
      </c>
      <c r="B305" s="107" t="s">
        <v>4041</v>
      </c>
      <c r="C305" s="107" t="s">
        <v>4105</v>
      </c>
      <c r="D305" s="107">
        <v>0.8</v>
      </c>
      <c r="E305" s="107" t="s">
        <v>3088</v>
      </c>
      <c r="F305" s="108" t="s">
        <v>170</v>
      </c>
      <c r="G305" s="108">
        <v>1</v>
      </c>
      <c r="H305" s="108" t="s">
        <v>171</v>
      </c>
      <c r="I305" s="108" t="s">
        <v>171</v>
      </c>
    </row>
    <row r="306" spans="1:9" x14ac:dyDescent="0.25">
      <c r="A306" s="107">
        <v>302</v>
      </c>
      <c r="B306" s="107" t="s">
        <v>4041</v>
      </c>
      <c r="C306" s="107" t="s">
        <v>4106</v>
      </c>
      <c r="D306" s="107">
        <v>7.5</v>
      </c>
      <c r="E306" s="107" t="s">
        <v>2805</v>
      </c>
      <c r="F306" s="108" t="s">
        <v>170</v>
      </c>
      <c r="G306" s="108">
        <v>1</v>
      </c>
      <c r="H306" s="108" t="s">
        <v>171</v>
      </c>
      <c r="I306" s="108" t="s">
        <v>171</v>
      </c>
    </row>
    <row r="307" spans="1:9" x14ac:dyDescent="0.25">
      <c r="A307" s="107">
        <v>303</v>
      </c>
      <c r="B307" s="125" t="s">
        <v>3562</v>
      </c>
      <c r="C307" s="107" t="s">
        <v>4107</v>
      </c>
      <c r="D307" s="107">
        <v>5</v>
      </c>
      <c r="E307" s="107" t="s">
        <v>2962</v>
      </c>
      <c r="F307" s="108" t="s">
        <v>170</v>
      </c>
      <c r="G307" s="108">
        <v>1</v>
      </c>
      <c r="H307" s="108" t="s">
        <v>171</v>
      </c>
      <c r="I307" s="108" t="s">
        <v>171</v>
      </c>
    </row>
    <row r="308" spans="1:9" x14ac:dyDescent="0.25">
      <c r="A308" s="107">
        <v>304</v>
      </c>
      <c r="B308" s="107" t="s">
        <v>4108</v>
      </c>
      <c r="C308" s="107" t="s">
        <v>4109</v>
      </c>
      <c r="D308" s="107">
        <v>15</v>
      </c>
      <c r="E308" s="107" t="s">
        <v>3088</v>
      </c>
      <c r="F308" s="108" t="s">
        <v>170</v>
      </c>
      <c r="G308" s="108">
        <v>1</v>
      </c>
      <c r="H308" s="108" t="s">
        <v>171</v>
      </c>
      <c r="I308" s="108" t="s">
        <v>171</v>
      </c>
    </row>
    <row r="309" spans="1:9" x14ac:dyDescent="0.25">
      <c r="A309" s="107">
        <v>305</v>
      </c>
      <c r="B309" s="107" t="s">
        <v>4110</v>
      </c>
      <c r="C309" s="107" t="s">
        <v>4111</v>
      </c>
      <c r="D309" s="107">
        <v>0.13</v>
      </c>
      <c r="E309" s="107" t="s">
        <v>2997</v>
      </c>
      <c r="F309" s="108" t="s">
        <v>170</v>
      </c>
      <c r="G309" s="108">
        <v>1</v>
      </c>
      <c r="H309" s="108" t="s">
        <v>171</v>
      </c>
      <c r="I309" s="108" t="s">
        <v>171</v>
      </c>
    </row>
    <row r="310" spans="1:9" x14ac:dyDescent="0.25">
      <c r="A310" s="107">
        <v>306</v>
      </c>
      <c r="B310" s="107" t="s">
        <v>4110</v>
      </c>
      <c r="C310" s="107" t="s">
        <v>4112</v>
      </c>
      <c r="D310" s="107">
        <v>0.4</v>
      </c>
      <c r="E310" s="107" t="s">
        <v>3124</v>
      </c>
      <c r="F310" s="108" t="s">
        <v>170</v>
      </c>
      <c r="G310" s="108">
        <v>1</v>
      </c>
      <c r="H310" s="108" t="s">
        <v>171</v>
      </c>
      <c r="I310" s="108" t="s">
        <v>171</v>
      </c>
    </row>
    <row r="311" spans="1:9" x14ac:dyDescent="0.25">
      <c r="A311" s="107">
        <v>307</v>
      </c>
      <c r="B311" s="107" t="s">
        <v>4110</v>
      </c>
      <c r="C311" s="107" t="s">
        <v>4113</v>
      </c>
      <c r="D311" s="107">
        <v>7.0000000000000007E-2</v>
      </c>
      <c r="E311" s="107" t="s">
        <v>2997</v>
      </c>
      <c r="F311" s="108" t="s">
        <v>170</v>
      </c>
      <c r="G311" s="108">
        <v>1</v>
      </c>
      <c r="H311" s="108" t="s">
        <v>171</v>
      </c>
      <c r="I311" s="108" t="s">
        <v>171</v>
      </c>
    </row>
    <row r="312" spans="1:9" x14ac:dyDescent="0.25">
      <c r="A312" s="107">
        <v>308</v>
      </c>
      <c r="B312" s="107" t="s">
        <v>4110</v>
      </c>
      <c r="C312" s="107" t="s">
        <v>4114</v>
      </c>
      <c r="D312" s="107">
        <v>0.22</v>
      </c>
      <c r="E312" s="107" t="s">
        <v>2868</v>
      </c>
      <c r="F312" s="108" t="s">
        <v>170</v>
      </c>
      <c r="G312" s="108">
        <v>1</v>
      </c>
      <c r="H312" s="108" t="s">
        <v>171</v>
      </c>
      <c r="I312" s="108" t="s">
        <v>171</v>
      </c>
    </row>
    <row r="313" spans="1:9" x14ac:dyDescent="0.25">
      <c r="A313" s="107">
        <v>309</v>
      </c>
      <c r="B313" s="107" t="s">
        <v>2803</v>
      </c>
      <c r="C313" s="107" t="s">
        <v>4115</v>
      </c>
      <c r="D313" s="107">
        <v>0.08</v>
      </c>
      <c r="E313" s="107" t="s">
        <v>2816</v>
      </c>
      <c r="F313" s="108" t="s">
        <v>170</v>
      </c>
      <c r="G313" s="108">
        <v>1</v>
      </c>
      <c r="H313" s="108" t="s">
        <v>171</v>
      </c>
      <c r="I313" s="108" t="s">
        <v>171</v>
      </c>
    </row>
    <row r="314" spans="1:9" x14ac:dyDescent="0.25">
      <c r="A314" s="107">
        <v>310</v>
      </c>
      <c r="B314" s="107" t="s">
        <v>3045</v>
      </c>
      <c r="C314" s="107" t="s">
        <v>4116</v>
      </c>
      <c r="D314" s="107">
        <v>15</v>
      </c>
      <c r="E314" s="107" t="s">
        <v>2828</v>
      </c>
      <c r="F314" s="108" t="s">
        <v>170</v>
      </c>
      <c r="G314" s="108">
        <v>1</v>
      </c>
      <c r="H314" s="108" t="s">
        <v>171</v>
      </c>
      <c r="I314" s="108" t="s">
        <v>171</v>
      </c>
    </row>
    <row r="315" spans="1:9" x14ac:dyDescent="0.25">
      <c r="A315" s="107">
        <v>311</v>
      </c>
      <c r="B315" s="107" t="s">
        <v>4117</v>
      </c>
      <c r="C315" s="107" t="s">
        <v>4118</v>
      </c>
      <c r="D315" s="107">
        <v>3</v>
      </c>
      <c r="E315" s="107" t="s">
        <v>3393</v>
      </c>
      <c r="F315" s="108" t="s">
        <v>170</v>
      </c>
      <c r="G315" s="108">
        <v>1</v>
      </c>
      <c r="H315" s="108" t="s">
        <v>171</v>
      </c>
      <c r="I315" s="108" t="s">
        <v>171</v>
      </c>
    </row>
    <row r="316" spans="1:9" x14ac:dyDescent="0.25">
      <c r="A316" s="107">
        <v>312</v>
      </c>
      <c r="B316" s="107" t="s">
        <v>4117</v>
      </c>
      <c r="C316" s="107" t="s">
        <v>4119</v>
      </c>
      <c r="D316" s="107">
        <v>5</v>
      </c>
      <c r="E316" s="107" t="s">
        <v>4051</v>
      </c>
      <c r="F316" s="108" t="s">
        <v>170</v>
      </c>
      <c r="G316" s="108">
        <v>1</v>
      </c>
      <c r="H316" s="108" t="s">
        <v>171</v>
      </c>
      <c r="I316" s="108" t="s">
        <v>171</v>
      </c>
    </row>
    <row r="317" spans="1:9" x14ac:dyDescent="0.25">
      <c r="A317" s="107">
        <v>313</v>
      </c>
      <c r="B317" s="107" t="s">
        <v>4117</v>
      </c>
      <c r="C317" s="107" t="s">
        <v>4120</v>
      </c>
      <c r="D317" s="107">
        <v>3</v>
      </c>
      <c r="E317" s="107" t="s">
        <v>4121</v>
      </c>
      <c r="F317" s="108" t="s">
        <v>170</v>
      </c>
      <c r="G317" s="108">
        <v>1</v>
      </c>
      <c r="H317" s="108" t="s">
        <v>171</v>
      </c>
      <c r="I317" s="108" t="s">
        <v>171</v>
      </c>
    </row>
    <row r="318" spans="1:9" x14ac:dyDescent="0.25">
      <c r="A318" s="107">
        <v>314</v>
      </c>
      <c r="B318" s="107" t="s">
        <v>1410</v>
      </c>
      <c r="C318" s="107" t="s">
        <v>4122</v>
      </c>
      <c r="D318" s="107">
        <v>3.3</v>
      </c>
      <c r="E318" s="107" t="s">
        <v>2762</v>
      </c>
      <c r="F318" s="108" t="s">
        <v>170</v>
      </c>
      <c r="G318" s="108">
        <v>2</v>
      </c>
      <c r="H318" s="108" t="s">
        <v>172</v>
      </c>
      <c r="I318" s="108" t="s">
        <v>195</v>
      </c>
    </row>
    <row r="319" spans="1:9" x14ac:dyDescent="0.25">
      <c r="A319" s="107">
        <v>315</v>
      </c>
      <c r="B319" s="107" t="s">
        <v>3382</v>
      </c>
      <c r="C319" s="107" t="s">
        <v>4123</v>
      </c>
      <c r="D319" s="107">
        <v>15</v>
      </c>
      <c r="E319" s="107" t="s">
        <v>2811</v>
      </c>
      <c r="F319" s="108" t="s">
        <v>170</v>
      </c>
      <c r="G319" s="108">
        <v>2</v>
      </c>
      <c r="H319" s="108" t="s">
        <v>183</v>
      </c>
      <c r="I319" s="108" t="s">
        <v>195</v>
      </c>
    </row>
    <row r="320" spans="1:9" x14ac:dyDescent="0.25">
      <c r="A320" s="107">
        <v>316</v>
      </c>
      <c r="B320" s="107" t="s">
        <v>3378</v>
      </c>
      <c r="C320" s="107" t="s">
        <v>4124</v>
      </c>
      <c r="D320" s="107">
        <v>15</v>
      </c>
      <c r="E320" s="107" t="s">
        <v>2793</v>
      </c>
      <c r="F320" s="108" t="s">
        <v>170</v>
      </c>
      <c r="G320" s="108">
        <v>1</v>
      </c>
      <c r="H320" s="108" t="s">
        <v>171</v>
      </c>
      <c r="I320" s="108" t="s">
        <v>171</v>
      </c>
    </row>
    <row r="321" spans="1:9" x14ac:dyDescent="0.25">
      <c r="A321" s="107">
        <v>317</v>
      </c>
      <c r="B321" s="107" t="s">
        <v>4125</v>
      </c>
      <c r="C321" s="107" t="s">
        <v>4126</v>
      </c>
      <c r="D321" s="107">
        <v>7</v>
      </c>
      <c r="E321" s="107" t="s">
        <v>2777</v>
      </c>
      <c r="F321" s="108" t="s">
        <v>170</v>
      </c>
      <c r="G321" s="108">
        <v>1</v>
      </c>
      <c r="H321" s="108" t="s">
        <v>171</v>
      </c>
      <c r="I321" s="108" t="s">
        <v>171</v>
      </c>
    </row>
    <row r="322" spans="1:9" x14ac:dyDescent="0.25">
      <c r="A322" s="107">
        <v>318</v>
      </c>
      <c r="B322" s="107" t="s">
        <v>3382</v>
      </c>
      <c r="C322" s="107" t="s">
        <v>4127</v>
      </c>
      <c r="D322" s="107">
        <v>15</v>
      </c>
      <c r="E322" s="107" t="s">
        <v>2753</v>
      </c>
      <c r="F322" s="108" t="s">
        <v>170</v>
      </c>
      <c r="G322" s="108">
        <v>1</v>
      </c>
      <c r="H322" s="108" t="s">
        <v>171</v>
      </c>
      <c r="I322" s="108" t="s">
        <v>171</v>
      </c>
    </row>
    <row r="323" spans="1:9" x14ac:dyDescent="0.25">
      <c r="A323" s="107">
        <v>319</v>
      </c>
      <c r="B323" s="107" t="s">
        <v>4128</v>
      </c>
      <c r="C323" s="107" t="s">
        <v>4129</v>
      </c>
      <c r="D323" s="107">
        <v>15</v>
      </c>
      <c r="E323" s="107" t="s">
        <v>2800</v>
      </c>
      <c r="F323" s="108" t="s">
        <v>170</v>
      </c>
      <c r="G323" s="108">
        <v>1</v>
      </c>
      <c r="H323" s="108" t="s">
        <v>171</v>
      </c>
      <c r="I323" s="108" t="s">
        <v>171</v>
      </c>
    </row>
    <row r="324" spans="1:9" x14ac:dyDescent="0.25">
      <c r="A324" s="107">
        <v>320</v>
      </c>
      <c r="B324" s="107" t="s">
        <v>3384</v>
      </c>
      <c r="C324" s="107" t="s">
        <v>4130</v>
      </c>
      <c r="D324" s="107">
        <v>0.09</v>
      </c>
      <c r="E324" s="107" t="s">
        <v>3124</v>
      </c>
      <c r="F324" s="108" t="s">
        <v>170</v>
      </c>
      <c r="G324" s="108">
        <v>2</v>
      </c>
      <c r="H324" s="108" t="s">
        <v>172</v>
      </c>
      <c r="I324" s="108" t="s">
        <v>195</v>
      </c>
    </row>
    <row r="325" spans="1:9" x14ac:dyDescent="0.25">
      <c r="A325" s="107">
        <v>321</v>
      </c>
      <c r="B325" s="107" t="s">
        <v>3384</v>
      </c>
      <c r="C325" s="107" t="s">
        <v>4131</v>
      </c>
      <c r="D325" s="107">
        <v>0.09</v>
      </c>
      <c r="E325" s="107" t="s">
        <v>2753</v>
      </c>
      <c r="F325" s="108" t="s">
        <v>170</v>
      </c>
      <c r="G325" s="108">
        <v>2</v>
      </c>
      <c r="H325" s="108" t="s">
        <v>172</v>
      </c>
      <c r="I325" s="108" t="s">
        <v>195</v>
      </c>
    </row>
    <row r="326" spans="1:9" x14ac:dyDescent="0.25">
      <c r="A326" s="107">
        <v>322</v>
      </c>
      <c r="B326" s="107" t="s">
        <v>3384</v>
      </c>
      <c r="C326" s="107" t="s">
        <v>4132</v>
      </c>
      <c r="D326" s="107">
        <v>0.09</v>
      </c>
      <c r="E326" s="107" t="s">
        <v>4133</v>
      </c>
      <c r="F326" s="108" t="s">
        <v>170</v>
      </c>
      <c r="G326" s="108">
        <v>2</v>
      </c>
      <c r="H326" s="108" t="s">
        <v>172</v>
      </c>
      <c r="I326" s="108" t="s">
        <v>195</v>
      </c>
    </row>
    <row r="327" spans="1:9" x14ac:dyDescent="0.25">
      <c r="A327" s="107">
        <v>323</v>
      </c>
      <c r="B327" s="107" t="s">
        <v>3384</v>
      </c>
      <c r="C327" s="107" t="s">
        <v>4134</v>
      </c>
      <c r="D327" s="107">
        <v>0.1</v>
      </c>
      <c r="E327" s="107" t="s">
        <v>2771</v>
      </c>
      <c r="F327" s="108" t="s">
        <v>170</v>
      </c>
      <c r="G327" s="108">
        <v>2</v>
      </c>
      <c r="H327" s="108" t="s">
        <v>172</v>
      </c>
      <c r="I327" s="108" t="s">
        <v>195</v>
      </c>
    </row>
    <row r="328" spans="1:9" x14ac:dyDescent="0.25">
      <c r="A328" s="107">
        <v>324</v>
      </c>
      <c r="B328" s="107" t="s">
        <v>4135</v>
      </c>
      <c r="C328" s="107" t="s">
        <v>4136</v>
      </c>
      <c r="D328" s="107">
        <v>150</v>
      </c>
      <c r="E328" s="107" t="s">
        <v>4137</v>
      </c>
      <c r="F328" s="108" t="s">
        <v>170</v>
      </c>
      <c r="G328" s="108">
        <v>1</v>
      </c>
      <c r="H328" s="108" t="s">
        <v>171</v>
      </c>
      <c r="I328" s="108" t="s">
        <v>171</v>
      </c>
    </row>
    <row r="329" spans="1:9" x14ac:dyDescent="0.25">
      <c r="A329" s="107">
        <v>325</v>
      </c>
      <c r="B329" s="107" t="s">
        <v>4138</v>
      </c>
      <c r="C329" s="107" t="s">
        <v>4139</v>
      </c>
      <c r="D329" s="107">
        <v>150</v>
      </c>
      <c r="E329" s="107" t="s">
        <v>2884</v>
      </c>
      <c r="F329" s="108" t="s">
        <v>170</v>
      </c>
      <c r="G329" s="108">
        <v>1</v>
      </c>
      <c r="H329" s="108" t="s">
        <v>171</v>
      </c>
      <c r="I329" s="108" t="s">
        <v>171</v>
      </c>
    </row>
    <row r="330" spans="1:9" x14ac:dyDescent="0.25">
      <c r="A330" s="107">
        <v>326</v>
      </c>
      <c r="B330" s="107" t="s">
        <v>4140</v>
      </c>
      <c r="C330" s="107" t="s">
        <v>4141</v>
      </c>
      <c r="D330" s="107">
        <v>30</v>
      </c>
      <c r="E330" s="107" t="s">
        <v>2800</v>
      </c>
      <c r="F330" s="108" t="s">
        <v>170</v>
      </c>
      <c r="G330" s="108">
        <v>1</v>
      </c>
      <c r="H330" s="108" t="s">
        <v>171</v>
      </c>
      <c r="I330" s="108" t="s">
        <v>171</v>
      </c>
    </row>
    <row r="331" spans="1:9" x14ac:dyDescent="0.25">
      <c r="A331" s="107">
        <v>327</v>
      </c>
      <c r="B331" s="107" t="s">
        <v>4142</v>
      </c>
      <c r="C331" s="107" t="s">
        <v>4143</v>
      </c>
      <c r="D331" s="107">
        <v>50</v>
      </c>
      <c r="E331" s="107" t="s">
        <v>2753</v>
      </c>
      <c r="F331" s="108" t="s">
        <v>170</v>
      </c>
      <c r="G331" s="108">
        <v>1</v>
      </c>
      <c r="H331" s="108" t="s">
        <v>171</v>
      </c>
      <c r="I331" s="108" t="s">
        <v>171</v>
      </c>
    </row>
    <row r="332" spans="1:9" x14ac:dyDescent="0.25">
      <c r="A332" s="107">
        <v>328</v>
      </c>
      <c r="B332" s="107" t="s">
        <v>4144</v>
      </c>
      <c r="C332" s="107" t="s">
        <v>4145</v>
      </c>
      <c r="D332" s="107">
        <v>100</v>
      </c>
      <c r="E332" s="107" t="s">
        <v>2771</v>
      </c>
      <c r="F332" s="108" t="s">
        <v>170</v>
      </c>
      <c r="G332" s="108">
        <v>1</v>
      </c>
      <c r="H332" s="108" t="s">
        <v>171</v>
      </c>
      <c r="I332" s="108" t="s">
        <v>171</v>
      </c>
    </row>
    <row r="333" spans="1:9" x14ac:dyDescent="0.25">
      <c r="A333" s="107">
        <v>329</v>
      </c>
      <c r="B333" s="107" t="s">
        <v>4146</v>
      </c>
      <c r="C333" s="107" t="s">
        <v>4147</v>
      </c>
      <c r="D333" s="107">
        <v>100</v>
      </c>
      <c r="E333" s="107" t="s">
        <v>2771</v>
      </c>
      <c r="F333" s="108" t="s">
        <v>170</v>
      </c>
      <c r="G333" s="108">
        <v>1</v>
      </c>
      <c r="H333" s="108" t="s">
        <v>171</v>
      </c>
      <c r="I333" s="108" t="s">
        <v>171</v>
      </c>
    </row>
    <row r="334" spans="1:9" x14ac:dyDescent="0.25">
      <c r="A334" s="107">
        <v>330</v>
      </c>
      <c r="B334" s="107" t="s">
        <v>4148</v>
      </c>
      <c r="C334" s="107" t="s">
        <v>4149</v>
      </c>
      <c r="D334" s="107">
        <v>100</v>
      </c>
      <c r="E334" s="107" t="s">
        <v>4137</v>
      </c>
      <c r="F334" s="108" t="s">
        <v>170</v>
      </c>
      <c r="G334" s="108">
        <v>1</v>
      </c>
      <c r="H334" s="108" t="s">
        <v>171</v>
      </c>
      <c r="I334" s="108" t="s">
        <v>171</v>
      </c>
    </row>
    <row r="335" spans="1:9" x14ac:dyDescent="0.25">
      <c r="A335" s="107">
        <v>331</v>
      </c>
      <c r="B335" s="107" t="s">
        <v>4150</v>
      </c>
      <c r="C335" s="107" t="s">
        <v>4151</v>
      </c>
      <c r="D335" s="107">
        <v>55</v>
      </c>
      <c r="E335" s="107" t="s">
        <v>3088</v>
      </c>
      <c r="F335" s="108" t="s">
        <v>170</v>
      </c>
      <c r="G335" s="108">
        <v>1</v>
      </c>
      <c r="H335" s="108" t="s">
        <v>171</v>
      </c>
      <c r="I335" s="108" t="s">
        <v>171</v>
      </c>
    </row>
    <row r="336" spans="1:9" x14ac:dyDescent="0.25">
      <c r="A336" s="107">
        <v>332</v>
      </c>
      <c r="B336" s="107" t="s">
        <v>4152</v>
      </c>
      <c r="C336" s="107" t="s">
        <v>4153</v>
      </c>
      <c r="D336" s="107">
        <v>100</v>
      </c>
      <c r="E336" s="107" t="s">
        <v>2765</v>
      </c>
      <c r="F336" s="108" t="s">
        <v>170</v>
      </c>
      <c r="G336" s="108">
        <v>1</v>
      </c>
      <c r="H336" s="108" t="s">
        <v>171</v>
      </c>
      <c r="I336" s="108" t="s">
        <v>171</v>
      </c>
    </row>
    <row r="337" spans="1:9" x14ac:dyDescent="0.25">
      <c r="A337" s="107">
        <v>333</v>
      </c>
      <c r="B337" s="107" t="s">
        <v>4154</v>
      </c>
      <c r="C337" s="107" t="s">
        <v>4155</v>
      </c>
      <c r="D337" s="107">
        <v>30</v>
      </c>
      <c r="E337" s="107" t="s">
        <v>2868</v>
      </c>
      <c r="F337" s="108" t="s">
        <v>170</v>
      </c>
      <c r="G337" s="108">
        <v>1</v>
      </c>
      <c r="H337" s="108" t="s">
        <v>171</v>
      </c>
      <c r="I337" s="108" t="s">
        <v>171</v>
      </c>
    </row>
    <row r="338" spans="1:9" x14ac:dyDescent="0.25">
      <c r="A338" s="107">
        <v>334</v>
      </c>
      <c r="B338" s="107" t="s">
        <v>4156</v>
      </c>
      <c r="C338" s="107" t="s">
        <v>4157</v>
      </c>
      <c r="D338" s="107">
        <v>30</v>
      </c>
      <c r="E338" s="107" t="s">
        <v>2997</v>
      </c>
      <c r="F338" s="108" t="s">
        <v>170</v>
      </c>
      <c r="G338" s="108">
        <v>1</v>
      </c>
      <c r="H338" s="108" t="s">
        <v>171</v>
      </c>
      <c r="I338" s="108" t="s">
        <v>171</v>
      </c>
    </row>
    <row r="339" spans="1:9" x14ac:dyDescent="0.25">
      <c r="A339" s="107">
        <v>335</v>
      </c>
      <c r="B339" s="107" t="s">
        <v>4158</v>
      </c>
      <c r="C339" s="107" t="s">
        <v>4159</v>
      </c>
      <c r="D339" s="107">
        <v>75</v>
      </c>
      <c r="E339" s="107" t="s">
        <v>2922</v>
      </c>
      <c r="F339" s="108" t="s">
        <v>170</v>
      </c>
      <c r="G339" s="108">
        <v>1</v>
      </c>
      <c r="H339" s="108" t="s">
        <v>171</v>
      </c>
      <c r="I339" s="108" t="s">
        <v>171</v>
      </c>
    </row>
    <row r="340" spans="1:9" x14ac:dyDescent="0.25">
      <c r="A340" s="107">
        <v>336</v>
      </c>
      <c r="B340" s="107" t="s">
        <v>4160</v>
      </c>
      <c r="C340" s="107" t="s">
        <v>4161</v>
      </c>
      <c r="D340" s="107">
        <v>125</v>
      </c>
      <c r="E340" s="107" t="s">
        <v>4093</v>
      </c>
      <c r="F340" s="108" t="s">
        <v>170</v>
      </c>
      <c r="G340" s="108">
        <v>1</v>
      </c>
      <c r="H340" s="108" t="s">
        <v>171</v>
      </c>
      <c r="I340" s="108" t="s">
        <v>171</v>
      </c>
    </row>
    <row r="341" spans="1:9" x14ac:dyDescent="0.25">
      <c r="A341" s="107">
        <v>337</v>
      </c>
      <c r="B341" s="107" t="s">
        <v>4162</v>
      </c>
      <c r="C341" s="107" t="s">
        <v>4163</v>
      </c>
      <c r="D341" s="107">
        <v>100</v>
      </c>
      <c r="E341" s="107" t="s">
        <v>2765</v>
      </c>
      <c r="F341" s="108" t="s">
        <v>170</v>
      </c>
      <c r="G341" s="108">
        <v>1</v>
      </c>
      <c r="H341" s="108" t="s">
        <v>171</v>
      </c>
      <c r="I341" s="108" t="s">
        <v>171</v>
      </c>
    </row>
    <row r="342" spans="1:9" x14ac:dyDescent="0.25">
      <c r="A342" s="107">
        <v>338</v>
      </c>
      <c r="B342" s="107" t="s">
        <v>4164</v>
      </c>
      <c r="C342" s="107" t="s">
        <v>4165</v>
      </c>
      <c r="D342" s="107">
        <v>40</v>
      </c>
      <c r="E342" s="107" t="s">
        <v>2962</v>
      </c>
      <c r="F342" s="108" t="s">
        <v>170</v>
      </c>
      <c r="G342" s="108">
        <v>1</v>
      </c>
      <c r="H342" s="108" t="s">
        <v>171</v>
      </c>
      <c r="I342" s="108" t="s">
        <v>171</v>
      </c>
    </row>
    <row r="343" spans="1:9" x14ac:dyDescent="0.25">
      <c r="A343" s="107">
        <v>339</v>
      </c>
      <c r="B343" s="107" t="s">
        <v>4166</v>
      </c>
      <c r="C343" s="107" t="s">
        <v>4167</v>
      </c>
      <c r="D343" s="107">
        <v>30</v>
      </c>
      <c r="E343" s="107" t="s">
        <v>4051</v>
      </c>
      <c r="F343" s="108" t="s">
        <v>170</v>
      </c>
      <c r="G343" s="108">
        <v>1</v>
      </c>
      <c r="H343" s="108" t="s">
        <v>171</v>
      </c>
      <c r="I343" s="108" t="s">
        <v>171</v>
      </c>
    </row>
    <row r="344" spans="1:9" x14ac:dyDescent="0.25">
      <c r="A344" s="107">
        <v>340</v>
      </c>
      <c r="B344" s="107" t="s">
        <v>4168</v>
      </c>
      <c r="C344" s="107" t="s">
        <v>4169</v>
      </c>
      <c r="D344" s="107">
        <v>40</v>
      </c>
      <c r="E344" s="107" t="s">
        <v>2871</v>
      </c>
      <c r="F344" s="108" t="s">
        <v>170</v>
      </c>
      <c r="G344" s="108">
        <v>1</v>
      </c>
      <c r="H344" s="108" t="s">
        <v>171</v>
      </c>
      <c r="I344" s="108" t="s">
        <v>171</v>
      </c>
    </row>
    <row r="345" spans="1:9" x14ac:dyDescent="0.25">
      <c r="A345" s="107">
        <v>341</v>
      </c>
      <c r="B345" s="107" t="s">
        <v>4170</v>
      </c>
      <c r="C345" s="107" t="s">
        <v>4171</v>
      </c>
      <c r="D345" s="107">
        <v>16</v>
      </c>
      <c r="E345" s="107" t="s">
        <v>3349</v>
      </c>
      <c r="F345" s="108" t="s">
        <v>170</v>
      </c>
      <c r="G345" s="108">
        <v>1</v>
      </c>
      <c r="H345" s="108" t="s">
        <v>171</v>
      </c>
      <c r="I345" s="108" t="s">
        <v>171</v>
      </c>
    </row>
    <row r="346" spans="1:9" x14ac:dyDescent="0.25">
      <c r="A346" s="107">
        <v>342</v>
      </c>
      <c r="B346" s="107" t="s">
        <v>4172</v>
      </c>
      <c r="C346" s="107" t="s">
        <v>4173</v>
      </c>
      <c r="D346" s="107">
        <v>30</v>
      </c>
      <c r="E346" s="107" t="s">
        <v>3369</v>
      </c>
      <c r="F346" s="108" t="s">
        <v>170</v>
      </c>
      <c r="G346" s="108">
        <v>1</v>
      </c>
      <c r="H346" s="108" t="s">
        <v>171</v>
      </c>
      <c r="I346" s="108" t="s">
        <v>171</v>
      </c>
    </row>
    <row r="347" spans="1:9" x14ac:dyDescent="0.25">
      <c r="A347" s="107">
        <v>343</v>
      </c>
      <c r="B347" s="107" t="s">
        <v>4174</v>
      </c>
      <c r="C347" s="107" t="s">
        <v>4175</v>
      </c>
      <c r="D347" s="107">
        <v>150</v>
      </c>
      <c r="E347" s="107" t="s">
        <v>2816</v>
      </c>
      <c r="F347" s="108" t="s">
        <v>170</v>
      </c>
      <c r="G347" s="108">
        <v>1</v>
      </c>
      <c r="H347" s="108" t="s">
        <v>171</v>
      </c>
      <c r="I347" s="108" t="s">
        <v>171</v>
      </c>
    </row>
    <row r="348" spans="1:9" x14ac:dyDescent="0.25">
      <c r="A348" s="107">
        <v>344</v>
      </c>
      <c r="B348" s="107" t="s">
        <v>4176</v>
      </c>
      <c r="C348" s="107" t="s">
        <v>4177</v>
      </c>
      <c r="D348" s="107">
        <v>70</v>
      </c>
      <c r="E348" s="107" t="s">
        <v>2800</v>
      </c>
      <c r="F348" s="108" t="s">
        <v>170</v>
      </c>
      <c r="G348" s="108">
        <v>1</v>
      </c>
      <c r="H348" s="108" t="s">
        <v>171</v>
      </c>
      <c r="I348" s="108" t="s">
        <v>171</v>
      </c>
    </row>
    <row r="349" spans="1:9" x14ac:dyDescent="0.25">
      <c r="A349" s="107">
        <v>345</v>
      </c>
      <c r="B349" s="107" t="s">
        <v>4178</v>
      </c>
      <c r="C349" s="107" t="s">
        <v>4179</v>
      </c>
      <c r="D349" s="107">
        <v>30</v>
      </c>
      <c r="E349" s="107" t="s">
        <v>2777</v>
      </c>
      <c r="F349" s="108" t="s">
        <v>170</v>
      </c>
      <c r="G349" s="108">
        <v>2</v>
      </c>
      <c r="H349" s="108" t="s">
        <v>171</v>
      </c>
      <c r="I349" s="108" t="s">
        <v>171</v>
      </c>
    </row>
    <row r="350" spans="1:9" x14ac:dyDescent="0.25">
      <c r="A350" s="107">
        <v>346</v>
      </c>
      <c r="B350" s="107" t="s">
        <v>4180</v>
      </c>
      <c r="C350" s="107" t="s">
        <v>4181</v>
      </c>
      <c r="D350" s="107">
        <v>150</v>
      </c>
      <c r="E350" s="107" t="s">
        <v>2962</v>
      </c>
      <c r="F350" s="108" t="s">
        <v>170</v>
      </c>
      <c r="G350" s="108">
        <v>1</v>
      </c>
      <c r="H350" s="108" t="s">
        <v>171</v>
      </c>
      <c r="I350" s="108" t="s">
        <v>171</v>
      </c>
    </row>
    <row r="351" spans="1:9" x14ac:dyDescent="0.25">
      <c r="A351" s="107">
        <v>347</v>
      </c>
      <c r="B351" s="107" t="s">
        <v>4182</v>
      </c>
      <c r="C351" s="107" t="s">
        <v>4183</v>
      </c>
      <c r="D351" s="107">
        <v>150</v>
      </c>
      <c r="E351" s="107" t="s">
        <v>4184</v>
      </c>
      <c r="F351" s="108" t="s">
        <v>170</v>
      </c>
      <c r="G351" s="108">
        <v>1</v>
      </c>
      <c r="H351" s="108" t="s">
        <v>171</v>
      </c>
      <c r="I351" s="108" t="s">
        <v>171</v>
      </c>
    </row>
    <row r="352" spans="1:9" x14ac:dyDescent="0.25">
      <c r="A352" s="107">
        <v>348</v>
      </c>
      <c r="B352" s="107" t="s">
        <v>4185</v>
      </c>
      <c r="C352" s="107" t="s">
        <v>4186</v>
      </c>
      <c r="D352" s="107">
        <v>50</v>
      </c>
      <c r="E352" s="107" t="s">
        <v>2838</v>
      </c>
      <c r="F352" s="108" t="s">
        <v>170</v>
      </c>
      <c r="G352" s="108">
        <v>2</v>
      </c>
      <c r="H352" s="108" t="s">
        <v>183</v>
      </c>
      <c r="I352" s="108" t="s">
        <v>195</v>
      </c>
    </row>
    <row r="353" spans="1:9" x14ac:dyDescent="0.25">
      <c r="A353" s="107">
        <v>349</v>
      </c>
      <c r="B353" s="107" t="s">
        <v>4187</v>
      </c>
      <c r="C353" s="107" t="s">
        <v>4188</v>
      </c>
      <c r="D353" s="107">
        <v>40</v>
      </c>
      <c r="E353" s="107" t="s">
        <v>4121</v>
      </c>
      <c r="F353" s="108" t="s">
        <v>170</v>
      </c>
      <c r="G353" s="108">
        <v>1</v>
      </c>
      <c r="H353" s="108" t="s">
        <v>171</v>
      </c>
      <c r="I353" s="108" t="s">
        <v>171</v>
      </c>
    </row>
    <row r="354" spans="1:9" x14ac:dyDescent="0.25">
      <c r="A354" s="107">
        <v>350</v>
      </c>
      <c r="B354" s="107" t="s">
        <v>4189</v>
      </c>
      <c r="C354" s="107" t="s">
        <v>4190</v>
      </c>
      <c r="D354" s="107">
        <v>42</v>
      </c>
      <c r="E354" s="107" t="s">
        <v>3360</v>
      </c>
      <c r="F354" s="108" t="s">
        <v>170</v>
      </c>
      <c r="G354" s="108">
        <v>2</v>
      </c>
      <c r="H354" s="108" t="s">
        <v>171</v>
      </c>
      <c r="I354" s="108" t="s">
        <v>171</v>
      </c>
    </row>
    <row r="355" spans="1:9" x14ac:dyDescent="0.25">
      <c r="A355" s="107">
        <v>351</v>
      </c>
      <c r="B355" s="107" t="s">
        <v>4191</v>
      </c>
      <c r="C355" s="107" t="s">
        <v>4192</v>
      </c>
      <c r="D355" s="107">
        <v>50</v>
      </c>
      <c r="E355" s="107" t="s">
        <v>2816</v>
      </c>
      <c r="F355" s="108" t="s">
        <v>170</v>
      </c>
      <c r="G355" s="108">
        <v>1</v>
      </c>
      <c r="H355" s="108" t="s">
        <v>171</v>
      </c>
      <c r="I355" s="108" t="s">
        <v>171</v>
      </c>
    </row>
    <row r="356" spans="1:9" x14ac:dyDescent="0.25">
      <c r="A356" s="107">
        <v>352</v>
      </c>
      <c r="B356" s="107" t="s">
        <v>4193</v>
      </c>
      <c r="C356" s="107" t="s">
        <v>4194</v>
      </c>
      <c r="D356" s="107">
        <v>100</v>
      </c>
      <c r="E356" s="107" t="s">
        <v>2753</v>
      </c>
      <c r="F356" s="108" t="s">
        <v>170</v>
      </c>
      <c r="G356" s="108">
        <v>2</v>
      </c>
      <c r="H356" s="108" t="s">
        <v>196</v>
      </c>
      <c r="I356" s="108" t="s">
        <v>195</v>
      </c>
    </row>
    <row r="357" spans="1:9" x14ac:dyDescent="0.25">
      <c r="A357" s="107">
        <v>353</v>
      </c>
      <c r="B357" s="107" t="s">
        <v>4195</v>
      </c>
      <c r="C357" s="107" t="s">
        <v>4196</v>
      </c>
      <c r="D357" s="107">
        <v>50</v>
      </c>
      <c r="E357" s="107" t="s">
        <v>2868</v>
      </c>
      <c r="F357" s="108" t="s">
        <v>170</v>
      </c>
      <c r="G357" s="108">
        <v>1</v>
      </c>
      <c r="H357" s="108" t="s">
        <v>171</v>
      </c>
      <c r="I357" s="108" t="s">
        <v>171</v>
      </c>
    </row>
    <row r="358" spans="1:9" x14ac:dyDescent="0.25">
      <c r="A358" s="107">
        <v>354</v>
      </c>
      <c r="B358" s="107" t="s">
        <v>4197</v>
      </c>
      <c r="C358" s="107" t="s">
        <v>4198</v>
      </c>
      <c r="D358" s="107">
        <v>25</v>
      </c>
      <c r="E358" s="107" t="s">
        <v>4040</v>
      </c>
      <c r="F358" s="108" t="s">
        <v>170</v>
      </c>
      <c r="G358" s="108">
        <v>2</v>
      </c>
      <c r="H358" s="108" t="s">
        <v>171</v>
      </c>
      <c r="I358" s="108" t="s">
        <v>171</v>
      </c>
    </row>
    <row r="359" spans="1:9" x14ac:dyDescent="0.25">
      <c r="A359" s="107">
        <v>355</v>
      </c>
      <c r="B359" s="107" t="s">
        <v>4199</v>
      </c>
      <c r="C359" s="107" t="s">
        <v>4200</v>
      </c>
      <c r="D359" s="107">
        <v>50</v>
      </c>
      <c r="E359" s="107" t="s">
        <v>2793</v>
      </c>
      <c r="F359" s="108" t="s">
        <v>170</v>
      </c>
      <c r="G359" s="108">
        <v>1</v>
      </c>
      <c r="H359" s="108" t="s">
        <v>171</v>
      </c>
      <c r="I359" s="108" t="s">
        <v>171</v>
      </c>
    </row>
    <row r="360" spans="1:9" x14ac:dyDescent="0.25">
      <c r="A360" s="107">
        <v>356</v>
      </c>
      <c r="B360" s="107" t="s">
        <v>4201</v>
      </c>
      <c r="C360" s="107" t="s">
        <v>4109</v>
      </c>
      <c r="D360" s="107">
        <v>20</v>
      </c>
      <c r="E360" s="107" t="s">
        <v>2805</v>
      </c>
      <c r="F360" s="108" t="s">
        <v>170</v>
      </c>
      <c r="G360" s="108">
        <v>1</v>
      </c>
      <c r="H360" s="108" t="s">
        <v>171</v>
      </c>
      <c r="I360" s="108" t="s">
        <v>171</v>
      </c>
    </row>
    <row r="361" spans="1:9" x14ac:dyDescent="0.25">
      <c r="A361" s="107"/>
      <c r="B361" s="107"/>
      <c r="C361" s="107"/>
      <c r="D361" s="107"/>
      <c r="E361" s="107"/>
      <c r="F361" s="108" t="s">
        <v>171</v>
      </c>
      <c r="G361" s="108"/>
      <c r="H361" s="108" t="s">
        <v>171</v>
      </c>
      <c r="I361" s="108" t="s">
        <v>171</v>
      </c>
    </row>
    <row r="362" spans="1:9" x14ac:dyDescent="0.25">
      <c r="A362" s="107"/>
      <c r="B362" s="107"/>
      <c r="C362" s="107"/>
      <c r="D362" s="107"/>
      <c r="E362" s="107"/>
      <c r="F362" s="108" t="s">
        <v>171</v>
      </c>
      <c r="G362" s="108"/>
      <c r="H362" s="108" t="s">
        <v>171</v>
      </c>
      <c r="I362" s="108" t="s">
        <v>171</v>
      </c>
    </row>
    <row r="363" spans="1:9" x14ac:dyDescent="0.25">
      <c r="A363" s="107"/>
      <c r="B363" s="107"/>
      <c r="C363" s="107"/>
      <c r="D363" s="107"/>
      <c r="E363" s="107"/>
      <c r="F363" s="108" t="s">
        <v>171</v>
      </c>
      <c r="G363" s="108"/>
      <c r="H363" s="108" t="s">
        <v>171</v>
      </c>
      <c r="I363" s="108" t="s">
        <v>171</v>
      </c>
    </row>
    <row r="364" spans="1:9" x14ac:dyDescent="0.25">
      <c r="A364" s="107"/>
      <c r="B364" s="107"/>
      <c r="C364" s="107"/>
      <c r="D364" s="107"/>
      <c r="E364" s="107"/>
      <c r="F364" s="108" t="s">
        <v>171</v>
      </c>
      <c r="G364" s="108"/>
      <c r="H364" s="108" t="s">
        <v>171</v>
      </c>
      <c r="I364" s="108" t="s">
        <v>171</v>
      </c>
    </row>
    <row r="365" spans="1:9" x14ac:dyDescent="0.25">
      <c r="A365" s="107"/>
      <c r="B365" s="107"/>
      <c r="C365" s="107"/>
      <c r="D365" s="107"/>
      <c r="E365" s="107"/>
      <c r="F365" s="108" t="s">
        <v>171</v>
      </c>
      <c r="G365" s="108"/>
      <c r="H365" s="108" t="s">
        <v>171</v>
      </c>
      <c r="I365" s="108" t="s">
        <v>171</v>
      </c>
    </row>
    <row r="366" spans="1:9" x14ac:dyDescent="0.25">
      <c r="A366" s="107"/>
      <c r="B366" s="107"/>
      <c r="C366" s="107"/>
      <c r="D366" s="107"/>
      <c r="E366" s="107"/>
      <c r="F366" s="108" t="s">
        <v>171</v>
      </c>
      <c r="G366" s="108"/>
      <c r="H366" s="108" t="s">
        <v>171</v>
      </c>
      <c r="I366" s="108" t="s">
        <v>171</v>
      </c>
    </row>
    <row r="367" spans="1:9" x14ac:dyDescent="0.25">
      <c r="A367" s="107"/>
      <c r="B367" s="107"/>
      <c r="C367" s="107"/>
      <c r="D367" s="107"/>
      <c r="E367" s="107"/>
      <c r="F367" s="108" t="s">
        <v>171</v>
      </c>
      <c r="G367" s="108"/>
      <c r="H367" s="108" t="s">
        <v>171</v>
      </c>
      <c r="I367" s="108" t="s">
        <v>171</v>
      </c>
    </row>
    <row r="368" spans="1:9" x14ac:dyDescent="0.25">
      <c r="A368" s="107"/>
      <c r="B368" s="107"/>
      <c r="C368" s="107"/>
      <c r="D368" s="107"/>
      <c r="E368" s="107"/>
      <c r="F368" s="108" t="s">
        <v>171</v>
      </c>
      <c r="G368" s="108"/>
      <c r="H368" s="108" t="s">
        <v>171</v>
      </c>
      <c r="I368" s="108" t="s">
        <v>171</v>
      </c>
    </row>
    <row r="369" spans="1:9" x14ac:dyDescent="0.25">
      <c r="A369" s="107"/>
      <c r="B369" s="107"/>
      <c r="C369" s="107"/>
      <c r="D369" s="107"/>
      <c r="E369" s="107"/>
      <c r="F369" s="108" t="s">
        <v>171</v>
      </c>
      <c r="G369" s="108"/>
      <c r="H369" s="108" t="s">
        <v>171</v>
      </c>
      <c r="I369" s="108" t="s">
        <v>171</v>
      </c>
    </row>
    <row r="370" spans="1:9" x14ac:dyDescent="0.25">
      <c r="A370" s="107"/>
      <c r="B370" s="107"/>
      <c r="C370" s="107"/>
      <c r="D370" s="107"/>
      <c r="E370" s="107"/>
      <c r="F370" s="108" t="s">
        <v>171</v>
      </c>
      <c r="G370" s="108"/>
      <c r="H370" s="108" t="s">
        <v>171</v>
      </c>
      <c r="I370" s="108" t="s">
        <v>171</v>
      </c>
    </row>
    <row r="371" spans="1:9" x14ac:dyDescent="0.25">
      <c r="A371" s="107"/>
      <c r="B371" s="107"/>
      <c r="C371" s="107"/>
      <c r="D371" s="107"/>
      <c r="E371" s="107"/>
      <c r="F371" s="108" t="s">
        <v>171</v>
      </c>
      <c r="G371" s="108"/>
      <c r="H371" s="108" t="s">
        <v>171</v>
      </c>
      <c r="I371" s="108" t="s">
        <v>171</v>
      </c>
    </row>
    <row r="372" spans="1:9" x14ac:dyDescent="0.25">
      <c r="A372" s="107"/>
      <c r="B372" s="107"/>
      <c r="C372" s="107"/>
      <c r="D372" s="107"/>
      <c r="E372" s="107"/>
      <c r="F372" s="108" t="s">
        <v>171</v>
      </c>
      <c r="G372" s="108"/>
      <c r="H372" s="108" t="s">
        <v>171</v>
      </c>
      <c r="I372" s="108" t="s">
        <v>171</v>
      </c>
    </row>
    <row r="373" spans="1:9" x14ac:dyDescent="0.25">
      <c r="A373" s="107"/>
      <c r="B373" s="107"/>
      <c r="C373" s="107"/>
      <c r="D373" s="107"/>
      <c r="E373" s="107"/>
      <c r="F373" s="108" t="s">
        <v>171</v>
      </c>
      <c r="G373" s="108"/>
      <c r="H373" s="108" t="s">
        <v>171</v>
      </c>
      <c r="I373" s="108" t="s">
        <v>171</v>
      </c>
    </row>
    <row r="374" spans="1:9" x14ac:dyDescent="0.25">
      <c r="A374" s="107"/>
      <c r="B374" s="107"/>
      <c r="C374" s="107"/>
      <c r="D374" s="107"/>
      <c r="E374" s="107"/>
      <c r="F374" s="108" t="s">
        <v>171</v>
      </c>
      <c r="G374" s="108"/>
      <c r="H374" s="108" t="s">
        <v>171</v>
      </c>
      <c r="I374" s="108" t="s">
        <v>171</v>
      </c>
    </row>
    <row r="375" spans="1:9" x14ac:dyDescent="0.25">
      <c r="A375" s="107"/>
      <c r="B375" s="107"/>
      <c r="C375" s="107"/>
      <c r="D375" s="107"/>
      <c r="E375" s="107"/>
      <c r="F375" s="108" t="s">
        <v>171</v>
      </c>
      <c r="G375" s="108"/>
      <c r="H375" s="108" t="s">
        <v>171</v>
      </c>
      <c r="I375" s="108" t="s">
        <v>171</v>
      </c>
    </row>
    <row r="376" spans="1:9" x14ac:dyDescent="0.25">
      <c r="A376" s="107"/>
      <c r="B376" s="107"/>
      <c r="C376" s="107"/>
      <c r="D376" s="107"/>
      <c r="E376" s="107"/>
      <c r="F376" s="108" t="s">
        <v>171</v>
      </c>
      <c r="G376" s="108"/>
      <c r="H376" s="108" t="s">
        <v>171</v>
      </c>
      <c r="I376" s="108" t="s">
        <v>171</v>
      </c>
    </row>
    <row r="377" spans="1:9" x14ac:dyDescent="0.25">
      <c r="A377" s="107"/>
      <c r="B377" s="107"/>
      <c r="C377" s="107"/>
      <c r="D377" s="107"/>
      <c r="E377" s="107"/>
      <c r="F377" s="108" t="s">
        <v>171</v>
      </c>
      <c r="G377" s="108"/>
      <c r="H377" s="108" t="s">
        <v>171</v>
      </c>
      <c r="I377" s="108" t="s">
        <v>171</v>
      </c>
    </row>
    <row r="378" spans="1:9" x14ac:dyDescent="0.25">
      <c r="A378" s="107"/>
      <c r="B378" s="107"/>
      <c r="C378" s="107"/>
      <c r="D378" s="107"/>
      <c r="E378" s="107"/>
      <c r="F378" s="108" t="s">
        <v>171</v>
      </c>
      <c r="G378" s="108"/>
      <c r="H378" s="108" t="s">
        <v>171</v>
      </c>
      <c r="I378" s="108" t="s">
        <v>171</v>
      </c>
    </row>
    <row r="379" spans="1:9" x14ac:dyDescent="0.25">
      <c r="A379" s="107"/>
      <c r="B379" s="107"/>
      <c r="C379" s="107"/>
      <c r="D379" s="107"/>
      <c r="E379" s="107"/>
      <c r="F379" s="108" t="s">
        <v>171</v>
      </c>
      <c r="G379" s="108"/>
      <c r="H379" s="108" t="s">
        <v>171</v>
      </c>
      <c r="I379" s="108" t="s">
        <v>171</v>
      </c>
    </row>
    <row r="380" spans="1:9" x14ac:dyDescent="0.25">
      <c r="A380" s="107"/>
      <c r="B380" s="107"/>
      <c r="C380" s="107"/>
      <c r="D380" s="107"/>
      <c r="E380" s="107"/>
      <c r="F380" s="108" t="s">
        <v>171</v>
      </c>
      <c r="G380" s="108"/>
      <c r="H380" s="108" t="s">
        <v>171</v>
      </c>
      <c r="I380" s="108" t="s">
        <v>171</v>
      </c>
    </row>
    <row r="381" spans="1:9" x14ac:dyDescent="0.25">
      <c r="A381" s="107"/>
      <c r="B381" s="107"/>
      <c r="C381" s="107"/>
      <c r="D381" s="107"/>
      <c r="E381" s="107"/>
      <c r="F381" s="108" t="s">
        <v>171</v>
      </c>
      <c r="G381" s="108"/>
      <c r="H381" s="108" t="s">
        <v>171</v>
      </c>
      <c r="I381" s="108" t="s">
        <v>171</v>
      </c>
    </row>
    <row r="382" spans="1:9" x14ac:dyDescent="0.25">
      <c r="A382" s="107"/>
      <c r="B382" s="107"/>
      <c r="C382" s="107"/>
      <c r="D382" s="107"/>
      <c r="E382" s="107"/>
      <c r="F382" s="108" t="s">
        <v>171</v>
      </c>
      <c r="G382" s="108"/>
      <c r="H382" s="108" t="s">
        <v>171</v>
      </c>
      <c r="I382" s="108" t="s">
        <v>171</v>
      </c>
    </row>
    <row r="383" spans="1:9" x14ac:dyDescent="0.25">
      <c r="A383" s="107"/>
      <c r="B383" s="107"/>
      <c r="C383" s="107"/>
      <c r="D383" s="107"/>
      <c r="E383" s="107"/>
      <c r="F383" s="108" t="s">
        <v>171</v>
      </c>
      <c r="G383" s="108"/>
      <c r="H383" s="108" t="s">
        <v>171</v>
      </c>
      <c r="I383" s="108" t="s">
        <v>171</v>
      </c>
    </row>
    <row r="384" spans="1:9" x14ac:dyDescent="0.25">
      <c r="A384" s="107"/>
      <c r="B384" s="107"/>
      <c r="C384" s="107"/>
      <c r="D384" s="107"/>
      <c r="E384" s="107"/>
      <c r="F384" s="108" t="s">
        <v>171</v>
      </c>
      <c r="G384" s="108"/>
      <c r="H384" s="108" t="s">
        <v>171</v>
      </c>
      <c r="I384" s="108" t="s">
        <v>171</v>
      </c>
    </row>
    <row r="385" spans="1:9" x14ac:dyDescent="0.25">
      <c r="A385" s="107"/>
      <c r="B385" s="107"/>
      <c r="C385" s="107"/>
      <c r="D385" s="107"/>
      <c r="E385" s="107"/>
      <c r="F385" s="108" t="s">
        <v>171</v>
      </c>
      <c r="G385" s="108"/>
      <c r="H385" s="108" t="s">
        <v>171</v>
      </c>
      <c r="I385" s="108" t="s">
        <v>171</v>
      </c>
    </row>
    <row r="386" spans="1:9" x14ac:dyDescent="0.25">
      <c r="A386" s="107"/>
      <c r="B386" s="107"/>
      <c r="C386" s="107"/>
      <c r="D386" s="107"/>
      <c r="E386" s="107"/>
      <c r="F386" s="108" t="s">
        <v>171</v>
      </c>
      <c r="G386" s="108"/>
      <c r="H386" s="108" t="s">
        <v>171</v>
      </c>
      <c r="I386" s="108" t="s">
        <v>171</v>
      </c>
    </row>
    <row r="387" spans="1:9" x14ac:dyDescent="0.25">
      <c r="A387" s="107"/>
      <c r="B387" s="107"/>
      <c r="C387" s="107"/>
      <c r="D387" s="107"/>
      <c r="E387" s="107"/>
      <c r="F387" s="108" t="s">
        <v>171</v>
      </c>
      <c r="G387" s="108"/>
      <c r="H387" s="108" t="s">
        <v>171</v>
      </c>
      <c r="I387" s="108" t="s">
        <v>171</v>
      </c>
    </row>
    <row r="388" spans="1:9" x14ac:dyDescent="0.25">
      <c r="A388" s="107"/>
      <c r="B388" s="107"/>
      <c r="C388" s="107"/>
      <c r="D388" s="107"/>
      <c r="E388" s="107"/>
      <c r="F388" s="108" t="s">
        <v>171</v>
      </c>
      <c r="G388" s="108"/>
      <c r="H388" s="108" t="s">
        <v>171</v>
      </c>
      <c r="I388" s="108" t="s">
        <v>171</v>
      </c>
    </row>
    <row r="389" spans="1:9" x14ac:dyDescent="0.25">
      <c r="A389" s="107"/>
      <c r="B389" s="107"/>
      <c r="C389" s="107"/>
      <c r="D389" s="107"/>
      <c r="E389" s="107"/>
      <c r="F389" s="108" t="s">
        <v>171</v>
      </c>
      <c r="G389" s="108"/>
      <c r="H389" s="108" t="s">
        <v>171</v>
      </c>
      <c r="I389" s="108" t="s">
        <v>171</v>
      </c>
    </row>
    <row r="390" spans="1:9" x14ac:dyDescent="0.25">
      <c r="A390" s="107"/>
      <c r="B390" s="107"/>
      <c r="C390" s="107"/>
      <c r="D390" s="107"/>
      <c r="E390" s="107"/>
      <c r="F390" s="108" t="s">
        <v>171</v>
      </c>
      <c r="G390" s="108"/>
      <c r="H390" s="108" t="s">
        <v>171</v>
      </c>
      <c r="I390" s="108" t="s">
        <v>171</v>
      </c>
    </row>
    <row r="391" spans="1:9" x14ac:dyDescent="0.25">
      <c r="A391" s="107"/>
      <c r="B391" s="107"/>
      <c r="C391" s="107"/>
      <c r="D391" s="107"/>
      <c r="E391" s="107"/>
      <c r="F391" s="108" t="s">
        <v>171</v>
      </c>
      <c r="G391" s="108"/>
      <c r="H391" s="108" t="s">
        <v>171</v>
      </c>
      <c r="I391" s="108" t="s">
        <v>171</v>
      </c>
    </row>
    <row r="392" spans="1:9" x14ac:dyDescent="0.25">
      <c r="A392" s="107"/>
      <c r="B392" s="107"/>
      <c r="C392" s="107"/>
      <c r="D392" s="107"/>
      <c r="E392" s="107"/>
      <c r="F392" s="108" t="s">
        <v>171</v>
      </c>
      <c r="G392" s="108"/>
      <c r="H392" s="108" t="s">
        <v>171</v>
      </c>
      <c r="I392" s="108" t="s">
        <v>171</v>
      </c>
    </row>
    <row r="393" spans="1:9" x14ac:dyDescent="0.25">
      <c r="A393" s="107"/>
      <c r="B393" s="107"/>
      <c r="C393" s="107"/>
      <c r="D393" s="107"/>
      <c r="E393" s="107"/>
      <c r="F393" s="108" t="s">
        <v>171</v>
      </c>
      <c r="G393" s="108"/>
      <c r="H393" s="108" t="s">
        <v>171</v>
      </c>
      <c r="I393" s="108" t="s">
        <v>171</v>
      </c>
    </row>
    <row r="394" spans="1:9" x14ac:dyDescent="0.25">
      <c r="A394" s="107"/>
      <c r="B394" s="107"/>
      <c r="C394" s="107"/>
      <c r="D394" s="107"/>
      <c r="E394" s="107"/>
      <c r="F394" s="108" t="s">
        <v>171</v>
      </c>
      <c r="G394" s="108"/>
      <c r="H394" s="108" t="s">
        <v>171</v>
      </c>
      <c r="I394" s="108" t="s">
        <v>171</v>
      </c>
    </row>
    <row r="395" spans="1:9" x14ac:dyDescent="0.25">
      <c r="A395" s="107"/>
      <c r="B395" s="107"/>
      <c r="C395" s="107"/>
      <c r="D395" s="107"/>
      <c r="E395" s="107"/>
      <c r="F395" s="108" t="s">
        <v>171</v>
      </c>
      <c r="G395" s="108"/>
      <c r="H395" s="108" t="s">
        <v>171</v>
      </c>
      <c r="I395" s="108" t="s">
        <v>171</v>
      </c>
    </row>
    <row r="396" spans="1:9" x14ac:dyDescent="0.25">
      <c r="A396" s="107"/>
      <c r="B396" s="107"/>
      <c r="C396" s="107"/>
      <c r="D396" s="107"/>
      <c r="E396" s="107"/>
      <c r="F396" s="108" t="s">
        <v>171</v>
      </c>
      <c r="G396" s="108"/>
      <c r="H396" s="108" t="s">
        <v>171</v>
      </c>
      <c r="I396" s="108" t="s">
        <v>171</v>
      </c>
    </row>
    <row r="397" spans="1:9" x14ac:dyDescent="0.25">
      <c r="A397" s="107"/>
      <c r="B397" s="107"/>
      <c r="C397" s="107"/>
      <c r="D397" s="107"/>
      <c r="E397" s="107"/>
      <c r="F397" s="108" t="s">
        <v>171</v>
      </c>
      <c r="G397" s="108"/>
      <c r="H397" s="108" t="s">
        <v>171</v>
      </c>
      <c r="I397" s="108" t="s">
        <v>171</v>
      </c>
    </row>
    <row r="398" spans="1:9" x14ac:dyDescent="0.25">
      <c r="A398" s="107"/>
      <c r="B398" s="107"/>
      <c r="C398" s="107"/>
      <c r="D398" s="107"/>
      <c r="E398" s="107"/>
      <c r="F398" s="108" t="s">
        <v>171</v>
      </c>
      <c r="G398" s="108"/>
      <c r="H398" s="108" t="s">
        <v>171</v>
      </c>
      <c r="I398" s="108" t="s">
        <v>171</v>
      </c>
    </row>
    <row r="399" spans="1:9" x14ac:dyDescent="0.25">
      <c r="A399" s="107"/>
      <c r="B399" s="107"/>
      <c r="C399" s="107"/>
      <c r="D399" s="107"/>
      <c r="E399" s="107"/>
      <c r="F399" s="108" t="s">
        <v>171</v>
      </c>
      <c r="G399" s="108"/>
      <c r="H399" s="108" t="s">
        <v>171</v>
      </c>
      <c r="I399" s="108" t="s">
        <v>171</v>
      </c>
    </row>
    <row r="400" spans="1:9" x14ac:dyDescent="0.25">
      <c r="A400" s="107"/>
      <c r="B400" s="107"/>
      <c r="C400" s="107"/>
      <c r="D400" s="107"/>
      <c r="E400" s="107"/>
      <c r="F400" s="108" t="s">
        <v>171</v>
      </c>
      <c r="G400" s="108"/>
      <c r="H400" s="108" t="s">
        <v>171</v>
      </c>
      <c r="I400" s="108" t="s">
        <v>171</v>
      </c>
    </row>
    <row r="401" spans="1:9" x14ac:dyDescent="0.25">
      <c r="A401" s="107"/>
      <c r="B401" s="107"/>
      <c r="C401" s="107"/>
      <c r="D401" s="107"/>
      <c r="E401" s="107"/>
      <c r="F401" s="108" t="s">
        <v>171</v>
      </c>
      <c r="G401" s="108"/>
      <c r="H401" s="108" t="s">
        <v>171</v>
      </c>
      <c r="I401" s="108" t="s">
        <v>171</v>
      </c>
    </row>
    <row r="402" spans="1:9" x14ac:dyDescent="0.25">
      <c r="A402" s="107"/>
      <c r="B402" s="107"/>
      <c r="C402" s="107"/>
      <c r="D402" s="107"/>
      <c r="E402" s="107"/>
      <c r="F402" s="108" t="s">
        <v>171</v>
      </c>
      <c r="G402" s="108"/>
      <c r="H402" s="108" t="s">
        <v>171</v>
      </c>
      <c r="I402" s="108" t="s">
        <v>171</v>
      </c>
    </row>
    <row r="403" spans="1:9" x14ac:dyDescent="0.25">
      <c r="A403" s="107"/>
      <c r="B403" s="107"/>
      <c r="C403" s="107"/>
      <c r="D403" s="107"/>
      <c r="E403" s="107"/>
      <c r="F403" s="108" t="s">
        <v>171</v>
      </c>
      <c r="G403" s="108"/>
      <c r="H403" s="108" t="s">
        <v>171</v>
      </c>
      <c r="I403" s="108" t="s">
        <v>171</v>
      </c>
    </row>
    <row r="404" spans="1:9" x14ac:dyDescent="0.25">
      <c r="A404" s="107"/>
      <c r="B404" s="107"/>
      <c r="C404" s="107"/>
      <c r="D404" s="107"/>
      <c r="E404" s="107"/>
      <c r="F404" s="108" t="s">
        <v>171</v>
      </c>
      <c r="G404" s="108"/>
      <c r="H404" s="108" t="s">
        <v>171</v>
      </c>
      <c r="I404" s="108" t="s">
        <v>171</v>
      </c>
    </row>
    <row r="405" spans="1:9" x14ac:dyDescent="0.25">
      <c r="A405" s="107"/>
      <c r="B405" s="107"/>
      <c r="C405" s="107"/>
      <c r="D405" s="107"/>
      <c r="E405" s="107"/>
      <c r="F405" s="108" t="s">
        <v>171</v>
      </c>
      <c r="G405" s="108"/>
      <c r="H405" s="108" t="s">
        <v>171</v>
      </c>
      <c r="I405" s="108" t="s">
        <v>171</v>
      </c>
    </row>
    <row r="406" spans="1:9" x14ac:dyDescent="0.25">
      <c r="A406" s="107"/>
      <c r="B406" s="107"/>
      <c r="C406" s="107"/>
      <c r="D406" s="107"/>
      <c r="E406" s="107"/>
      <c r="F406" s="108" t="s">
        <v>171</v>
      </c>
      <c r="G406" s="108"/>
      <c r="H406" s="108" t="s">
        <v>171</v>
      </c>
      <c r="I406" s="108" t="s">
        <v>171</v>
      </c>
    </row>
    <row r="407" spans="1:9" x14ac:dyDescent="0.25">
      <c r="A407" s="107"/>
      <c r="B407" s="107"/>
      <c r="C407" s="107"/>
      <c r="D407" s="107"/>
      <c r="E407" s="107"/>
      <c r="F407" s="108" t="s">
        <v>171</v>
      </c>
      <c r="G407" s="108"/>
      <c r="H407" s="108" t="s">
        <v>171</v>
      </c>
      <c r="I407" s="108" t="s">
        <v>171</v>
      </c>
    </row>
    <row r="408" spans="1:9" x14ac:dyDescent="0.25">
      <c r="A408" s="107"/>
      <c r="B408" s="107"/>
      <c r="C408" s="107"/>
      <c r="D408" s="107"/>
      <c r="E408" s="107"/>
      <c r="F408" s="108" t="s">
        <v>171</v>
      </c>
      <c r="G408" s="108"/>
      <c r="H408" s="108" t="s">
        <v>171</v>
      </c>
      <c r="I408" s="108" t="s">
        <v>171</v>
      </c>
    </row>
    <row r="409" spans="1:9" x14ac:dyDescent="0.25">
      <c r="A409" s="107"/>
      <c r="B409" s="107"/>
      <c r="C409" s="107"/>
      <c r="D409" s="107"/>
      <c r="E409" s="107"/>
      <c r="F409" s="108" t="s">
        <v>171</v>
      </c>
      <c r="G409" s="108"/>
      <c r="H409" s="108" t="s">
        <v>171</v>
      </c>
      <c r="I409" s="108" t="s">
        <v>171</v>
      </c>
    </row>
    <row r="410" spans="1:9" x14ac:dyDescent="0.25">
      <c r="A410" s="107"/>
      <c r="B410" s="107"/>
      <c r="C410" s="107"/>
      <c r="D410" s="107"/>
      <c r="E410" s="107"/>
      <c r="F410" s="108" t="s">
        <v>171</v>
      </c>
      <c r="G410" s="108"/>
      <c r="H410" s="108" t="s">
        <v>171</v>
      </c>
      <c r="I410" s="108" t="s">
        <v>171</v>
      </c>
    </row>
    <row r="411" spans="1:9" x14ac:dyDescent="0.25">
      <c r="A411" s="107"/>
      <c r="B411" s="107"/>
      <c r="C411" s="107"/>
      <c r="D411" s="107"/>
      <c r="E411" s="107"/>
      <c r="F411" s="108" t="s">
        <v>171</v>
      </c>
      <c r="G411" s="108"/>
      <c r="H411" s="108" t="s">
        <v>171</v>
      </c>
      <c r="I411" s="108" t="s">
        <v>171</v>
      </c>
    </row>
    <row r="412" spans="1:9" x14ac:dyDescent="0.25">
      <c r="A412" s="107"/>
      <c r="B412" s="107"/>
      <c r="C412" s="107"/>
      <c r="D412" s="107"/>
      <c r="E412" s="107"/>
      <c r="F412" s="108" t="s">
        <v>171</v>
      </c>
      <c r="G412" s="108"/>
      <c r="H412" s="108" t="s">
        <v>171</v>
      </c>
      <c r="I412" s="108" t="s">
        <v>171</v>
      </c>
    </row>
    <row r="413" spans="1:9" x14ac:dyDescent="0.25">
      <c r="A413" s="107"/>
      <c r="B413" s="107"/>
      <c r="C413" s="107"/>
      <c r="D413" s="107"/>
      <c r="E413" s="107"/>
      <c r="F413" s="108" t="s">
        <v>171</v>
      </c>
      <c r="G413" s="108"/>
      <c r="H413" s="108" t="s">
        <v>171</v>
      </c>
      <c r="I413" s="108" t="s">
        <v>171</v>
      </c>
    </row>
    <row r="414" spans="1:9" x14ac:dyDescent="0.25">
      <c r="A414" s="107"/>
      <c r="B414" s="107"/>
      <c r="C414" s="107"/>
      <c r="D414" s="107"/>
      <c r="E414" s="107"/>
      <c r="F414" s="108" t="s">
        <v>171</v>
      </c>
      <c r="G414" s="108"/>
      <c r="H414" s="108" t="s">
        <v>171</v>
      </c>
      <c r="I414" s="108" t="s">
        <v>171</v>
      </c>
    </row>
    <row r="415" spans="1:9" x14ac:dyDescent="0.25">
      <c r="A415" s="107"/>
      <c r="B415" s="107"/>
      <c r="C415" s="107"/>
      <c r="D415" s="107"/>
      <c r="E415" s="107"/>
      <c r="F415" s="108" t="s">
        <v>171</v>
      </c>
      <c r="G415" s="108"/>
      <c r="H415" s="108" t="s">
        <v>171</v>
      </c>
      <c r="I415" s="108" t="s">
        <v>171</v>
      </c>
    </row>
    <row r="416" spans="1:9" x14ac:dyDescent="0.25">
      <c r="A416" s="107"/>
      <c r="B416" s="107"/>
      <c r="C416" s="107"/>
      <c r="D416" s="107"/>
      <c r="E416" s="107"/>
      <c r="F416" s="108" t="s">
        <v>171</v>
      </c>
      <c r="G416" s="108"/>
      <c r="H416" s="108" t="s">
        <v>171</v>
      </c>
      <c r="I416" s="108" t="s">
        <v>171</v>
      </c>
    </row>
    <row r="417" spans="1:9" x14ac:dyDescent="0.25">
      <c r="A417" s="107"/>
      <c r="B417" s="107"/>
      <c r="C417" s="107"/>
      <c r="D417" s="107"/>
      <c r="E417" s="107"/>
      <c r="F417" s="108" t="s">
        <v>171</v>
      </c>
      <c r="G417" s="108"/>
      <c r="H417" s="108" t="s">
        <v>171</v>
      </c>
      <c r="I417" s="108" t="s">
        <v>171</v>
      </c>
    </row>
    <row r="418" spans="1:9" x14ac:dyDescent="0.25">
      <c r="A418" s="107"/>
      <c r="B418" s="107"/>
      <c r="C418" s="107"/>
      <c r="D418" s="107"/>
      <c r="E418" s="107"/>
      <c r="F418" s="108" t="s">
        <v>171</v>
      </c>
      <c r="G418" s="108"/>
      <c r="H418" s="108" t="s">
        <v>171</v>
      </c>
      <c r="I418" s="108" t="s">
        <v>171</v>
      </c>
    </row>
    <row r="419" spans="1:9" x14ac:dyDescent="0.25">
      <c r="A419" s="107"/>
      <c r="B419" s="107"/>
      <c r="C419" s="107"/>
      <c r="D419" s="107"/>
      <c r="E419" s="107"/>
      <c r="F419" s="108" t="s">
        <v>171</v>
      </c>
      <c r="G419" s="108"/>
      <c r="H419" s="108" t="s">
        <v>171</v>
      </c>
      <c r="I419" s="108" t="s">
        <v>171</v>
      </c>
    </row>
    <row r="420" spans="1:9" x14ac:dyDescent="0.25">
      <c r="A420" s="107"/>
      <c r="B420" s="107"/>
      <c r="C420" s="107"/>
      <c r="D420" s="107"/>
      <c r="E420" s="107"/>
      <c r="F420" s="108" t="s">
        <v>171</v>
      </c>
      <c r="G420" s="108"/>
      <c r="H420" s="108" t="s">
        <v>171</v>
      </c>
      <c r="I420" s="108" t="s">
        <v>171</v>
      </c>
    </row>
    <row r="421" spans="1:9" x14ac:dyDescent="0.25">
      <c r="A421" s="107"/>
      <c r="B421" s="107"/>
      <c r="C421" s="107"/>
      <c r="D421" s="107"/>
      <c r="E421" s="107"/>
      <c r="F421" s="108" t="s">
        <v>171</v>
      </c>
      <c r="G421" s="108"/>
      <c r="H421" s="108" t="s">
        <v>171</v>
      </c>
      <c r="I421" s="108" t="s">
        <v>171</v>
      </c>
    </row>
    <row r="422" spans="1:9" x14ac:dyDescent="0.25">
      <c r="A422" s="107"/>
      <c r="B422" s="107"/>
      <c r="C422" s="107"/>
      <c r="D422" s="107"/>
      <c r="E422" s="107"/>
      <c r="F422" s="108" t="s">
        <v>171</v>
      </c>
      <c r="G422" s="108"/>
      <c r="H422" s="108" t="s">
        <v>171</v>
      </c>
      <c r="I422" s="108" t="s">
        <v>171</v>
      </c>
    </row>
    <row r="423" spans="1:9" x14ac:dyDescent="0.25">
      <c r="A423" s="107"/>
      <c r="B423" s="107"/>
      <c r="C423" s="107"/>
      <c r="D423" s="107"/>
      <c r="E423" s="107"/>
      <c r="F423" s="108" t="s">
        <v>171</v>
      </c>
      <c r="G423" s="108"/>
      <c r="H423" s="108" t="s">
        <v>171</v>
      </c>
      <c r="I423" s="108" t="s">
        <v>171</v>
      </c>
    </row>
    <row r="424" spans="1:9" x14ac:dyDescent="0.25">
      <c r="A424" s="107"/>
      <c r="B424" s="107"/>
      <c r="C424" s="107"/>
      <c r="D424" s="107"/>
      <c r="E424" s="107"/>
      <c r="F424" s="108" t="s">
        <v>171</v>
      </c>
      <c r="G424" s="108"/>
      <c r="H424" s="108" t="s">
        <v>171</v>
      </c>
      <c r="I424" s="108" t="s">
        <v>171</v>
      </c>
    </row>
    <row r="425" spans="1:9" x14ac:dyDescent="0.25">
      <c r="A425" s="107"/>
      <c r="B425" s="107"/>
      <c r="C425" s="107"/>
      <c r="D425" s="107"/>
      <c r="E425" s="107"/>
      <c r="F425" s="108" t="s">
        <v>171</v>
      </c>
      <c r="G425" s="108"/>
      <c r="H425" s="108" t="s">
        <v>171</v>
      </c>
      <c r="I425" s="108" t="s">
        <v>171</v>
      </c>
    </row>
    <row r="426" spans="1:9" x14ac:dyDescent="0.25">
      <c r="A426" s="107"/>
      <c r="B426" s="107"/>
      <c r="C426" s="107"/>
      <c r="D426" s="107"/>
      <c r="E426" s="107"/>
      <c r="F426" s="108" t="s">
        <v>171</v>
      </c>
      <c r="G426" s="108"/>
      <c r="H426" s="108" t="s">
        <v>171</v>
      </c>
      <c r="I426" s="108" t="s">
        <v>171</v>
      </c>
    </row>
    <row r="427" spans="1:9" x14ac:dyDescent="0.25">
      <c r="A427" s="107"/>
      <c r="B427" s="107"/>
      <c r="C427" s="107"/>
      <c r="D427" s="107"/>
      <c r="E427" s="107"/>
      <c r="F427" s="108" t="s">
        <v>171</v>
      </c>
      <c r="G427" s="108"/>
      <c r="H427" s="108" t="s">
        <v>171</v>
      </c>
      <c r="I427" s="108" t="s">
        <v>171</v>
      </c>
    </row>
    <row r="428" spans="1:9" x14ac:dyDescent="0.25">
      <c r="A428" s="107"/>
      <c r="B428" s="107"/>
      <c r="C428" s="107"/>
      <c r="D428" s="107"/>
      <c r="E428" s="107"/>
      <c r="F428" s="108" t="s">
        <v>171</v>
      </c>
      <c r="G428" s="108"/>
      <c r="H428" s="108" t="s">
        <v>171</v>
      </c>
      <c r="I428" s="108" t="s">
        <v>171</v>
      </c>
    </row>
    <row r="429" spans="1:9" x14ac:dyDescent="0.25">
      <c r="A429" s="107"/>
      <c r="B429" s="107"/>
      <c r="C429" s="107"/>
      <c r="D429" s="107"/>
      <c r="E429" s="107"/>
      <c r="F429" s="108" t="s">
        <v>171</v>
      </c>
      <c r="G429" s="108"/>
      <c r="H429" s="108" t="s">
        <v>171</v>
      </c>
      <c r="I429" s="108" t="s">
        <v>171</v>
      </c>
    </row>
    <row r="430" spans="1:9" x14ac:dyDescent="0.25">
      <c r="A430" s="107"/>
      <c r="B430" s="107"/>
      <c r="C430" s="107"/>
      <c r="D430" s="107"/>
      <c r="E430" s="107"/>
      <c r="F430" s="108" t="s">
        <v>171</v>
      </c>
      <c r="G430" s="108"/>
      <c r="H430" s="108" t="s">
        <v>171</v>
      </c>
      <c r="I430" s="108" t="s">
        <v>171</v>
      </c>
    </row>
    <row r="431" spans="1:9" x14ac:dyDescent="0.25">
      <c r="A431" s="107"/>
      <c r="B431" s="107"/>
      <c r="C431" s="107"/>
      <c r="D431" s="107"/>
      <c r="E431" s="107"/>
      <c r="F431" s="108" t="s">
        <v>171</v>
      </c>
      <c r="G431" s="108"/>
      <c r="H431" s="108" t="s">
        <v>171</v>
      </c>
      <c r="I431" s="108" t="s">
        <v>171</v>
      </c>
    </row>
    <row r="432" spans="1:9" x14ac:dyDescent="0.25">
      <c r="A432" s="107"/>
      <c r="B432" s="107"/>
      <c r="C432" s="107"/>
      <c r="D432" s="107"/>
      <c r="E432" s="107"/>
      <c r="F432" s="108" t="s">
        <v>171</v>
      </c>
      <c r="G432" s="108"/>
      <c r="H432" s="108" t="s">
        <v>171</v>
      </c>
      <c r="I432" s="108" t="s">
        <v>171</v>
      </c>
    </row>
    <row r="433" spans="1:9" x14ac:dyDescent="0.25">
      <c r="A433" s="107"/>
      <c r="B433" s="107"/>
      <c r="C433" s="107"/>
      <c r="D433" s="107"/>
      <c r="E433" s="107"/>
      <c r="F433" s="108" t="s">
        <v>171</v>
      </c>
      <c r="G433" s="108"/>
      <c r="H433" s="108" t="s">
        <v>171</v>
      </c>
      <c r="I433" s="108" t="s">
        <v>171</v>
      </c>
    </row>
    <row r="434" spans="1:9" x14ac:dyDescent="0.25">
      <c r="A434" s="107"/>
      <c r="B434" s="107"/>
      <c r="C434" s="107"/>
      <c r="D434" s="107"/>
      <c r="E434" s="107"/>
      <c r="F434" s="108" t="s">
        <v>171</v>
      </c>
      <c r="G434" s="108"/>
      <c r="H434" s="108" t="s">
        <v>171</v>
      </c>
      <c r="I434" s="108" t="s">
        <v>171</v>
      </c>
    </row>
    <row r="435" spans="1:9" x14ac:dyDescent="0.25">
      <c r="A435" s="107"/>
      <c r="B435" s="107"/>
      <c r="C435" s="107"/>
      <c r="D435" s="107"/>
      <c r="E435" s="107"/>
      <c r="F435" s="108" t="s">
        <v>171</v>
      </c>
      <c r="G435" s="108"/>
      <c r="H435" s="108" t="s">
        <v>171</v>
      </c>
      <c r="I435" s="108" t="s">
        <v>171</v>
      </c>
    </row>
    <row r="436" spans="1:9" x14ac:dyDescent="0.25">
      <c r="A436" s="107"/>
      <c r="B436" s="107"/>
      <c r="C436" s="107"/>
      <c r="D436" s="107"/>
      <c r="E436" s="107"/>
      <c r="F436" s="108" t="s">
        <v>171</v>
      </c>
      <c r="G436" s="108"/>
      <c r="H436" s="108" t="s">
        <v>171</v>
      </c>
      <c r="I436" s="108" t="s">
        <v>171</v>
      </c>
    </row>
    <row r="437" spans="1:9" x14ac:dyDescent="0.25">
      <c r="A437" s="107"/>
      <c r="B437" s="107"/>
      <c r="C437" s="107"/>
      <c r="D437" s="107"/>
      <c r="E437" s="107"/>
      <c r="F437" s="108" t="s">
        <v>171</v>
      </c>
      <c r="G437" s="108"/>
      <c r="H437" s="108" t="s">
        <v>171</v>
      </c>
      <c r="I437" s="108" t="s">
        <v>171</v>
      </c>
    </row>
    <row r="438" spans="1:9" x14ac:dyDescent="0.25">
      <c r="A438" s="107"/>
      <c r="B438" s="107"/>
      <c r="C438" s="107"/>
      <c r="D438" s="107"/>
      <c r="E438" s="107"/>
      <c r="F438" s="108" t="s">
        <v>171</v>
      </c>
      <c r="G438" s="108"/>
      <c r="H438" s="108" t="s">
        <v>171</v>
      </c>
      <c r="I438" s="108" t="s">
        <v>171</v>
      </c>
    </row>
    <row r="439" spans="1:9" x14ac:dyDescent="0.25">
      <c r="A439" s="107"/>
      <c r="B439" s="107"/>
      <c r="C439" s="107"/>
      <c r="D439" s="107"/>
      <c r="E439" s="107"/>
      <c r="F439" s="108" t="s">
        <v>171</v>
      </c>
      <c r="G439" s="108"/>
      <c r="H439" s="108" t="s">
        <v>171</v>
      </c>
      <c r="I439" s="108" t="s">
        <v>171</v>
      </c>
    </row>
    <row r="440" spans="1:9" x14ac:dyDescent="0.25">
      <c r="A440" s="107"/>
      <c r="B440" s="107"/>
      <c r="C440" s="107"/>
      <c r="D440" s="107"/>
      <c r="E440" s="107"/>
      <c r="F440" s="108" t="s">
        <v>171</v>
      </c>
      <c r="G440" s="108"/>
      <c r="H440" s="108" t="s">
        <v>171</v>
      </c>
      <c r="I440" s="108" t="s">
        <v>171</v>
      </c>
    </row>
    <row r="441" spans="1:9" x14ac:dyDescent="0.25">
      <c r="A441" s="107"/>
      <c r="B441" s="107"/>
      <c r="C441" s="107"/>
      <c r="D441" s="107"/>
      <c r="E441" s="107"/>
      <c r="F441" s="108" t="s">
        <v>171</v>
      </c>
      <c r="G441" s="108"/>
      <c r="H441" s="108" t="s">
        <v>171</v>
      </c>
      <c r="I441" s="108" t="s">
        <v>171</v>
      </c>
    </row>
    <row r="442" spans="1:9" x14ac:dyDescent="0.25">
      <c r="A442" s="107"/>
      <c r="B442" s="107"/>
      <c r="C442" s="107"/>
      <c r="D442" s="107"/>
      <c r="E442" s="107"/>
      <c r="F442" s="108" t="s">
        <v>171</v>
      </c>
      <c r="G442" s="108"/>
      <c r="H442" s="108" t="s">
        <v>171</v>
      </c>
      <c r="I442" s="108" t="s">
        <v>171</v>
      </c>
    </row>
    <row r="443" spans="1:9" x14ac:dyDescent="0.25">
      <c r="A443" s="107"/>
      <c r="B443" s="107"/>
      <c r="C443" s="107"/>
      <c r="D443" s="107"/>
      <c r="E443" s="107"/>
      <c r="F443" s="108" t="s">
        <v>171</v>
      </c>
      <c r="G443" s="108"/>
      <c r="H443" s="108" t="s">
        <v>171</v>
      </c>
      <c r="I443" s="108" t="s">
        <v>171</v>
      </c>
    </row>
    <row r="444" spans="1:9" x14ac:dyDescent="0.25">
      <c r="A444" s="107"/>
      <c r="B444" s="107"/>
      <c r="C444" s="107"/>
      <c r="D444" s="107"/>
      <c r="E444" s="107"/>
      <c r="F444" s="108" t="s">
        <v>171</v>
      </c>
      <c r="G444" s="108"/>
      <c r="H444" s="108" t="s">
        <v>171</v>
      </c>
      <c r="I444" s="108" t="s">
        <v>171</v>
      </c>
    </row>
    <row r="445" spans="1:9" x14ac:dyDescent="0.25">
      <c r="A445" s="107"/>
      <c r="B445" s="107"/>
      <c r="C445" s="107"/>
      <c r="D445" s="107"/>
      <c r="E445" s="107"/>
      <c r="F445" s="108" t="s">
        <v>171</v>
      </c>
      <c r="G445" s="108"/>
      <c r="H445" s="108" t="s">
        <v>171</v>
      </c>
      <c r="I445" s="108" t="s">
        <v>171</v>
      </c>
    </row>
    <row r="446" spans="1:9" x14ac:dyDescent="0.25">
      <c r="A446" s="107"/>
      <c r="B446" s="107"/>
      <c r="C446" s="107"/>
      <c r="D446" s="107"/>
      <c r="E446" s="107"/>
      <c r="F446" s="108" t="s">
        <v>171</v>
      </c>
      <c r="G446" s="108"/>
      <c r="H446" s="108" t="s">
        <v>171</v>
      </c>
      <c r="I446" s="108" t="s">
        <v>171</v>
      </c>
    </row>
    <row r="447" spans="1:9" x14ac:dyDescent="0.25">
      <c r="A447" s="107"/>
      <c r="B447" s="107"/>
      <c r="C447" s="107"/>
      <c r="D447" s="107"/>
      <c r="E447" s="107"/>
      <c r="F447" s="108" t="s">
        <v>171</v>
      </c>
      <c r="G447" s="108"/>
      <c r="H447" s="108" t="s">
        <v>171</v>
      </c>
      <c r="I447" s="108" t="s">
        <v>171</v>
      </c>
    </row>
    <row r="448" spans="1:9" x14ac:dyDescent="0.25">
      <c r="A448" s="107"/>
      <c r="B448" s="107"/>
      <c r="C448" s="107"/>
      <c r="D448" s="107"/>
      <c r="E448" s="107"/>
      <c r="F448" s="108" t="s">
        <v>171</v>
      </c>
      <c r="G448" s="108"/>
      <c r="H448" s="108" t="s">
        <v>171</v>
      </c>
      <c r="I448" s="108" t="s">
        <v>171</v>
      </c>
    </row>
    <row r="449" spans="1:9" x14ac:dyDescent="0.25">
      <c r="A449" s="107"/>
      <c r="B449" s="107"/>
      <c r="C449" s="107"/>
      <c r="D449" s="107"/>
      <c r="E449" s="107"/>
      <c r="F449" s="108" t="s">
        <v>171</v>
      </c>
      <c r="G449" s="108"/>
      <c r="H449" s="108" t="s">
        <v>171</v>
      </c>
      <c r="I449" s="108" t="s">
        <v>171</v>
      </c>
    </row>
    <row r="450" spans="1:9" x14ac:dyDescent="0.25">
      <c r="A450" s="107"/>
      <c r="B450" s="107"/>
      <c r="C450" s="107"/>
      <c r="D450" s="107"/>
      <c r="E450" s="107"/>
      <c r="F450" s="108" t="s">
        <v>171</v>
      </c>
      <c r="G450" s="108"/>
      <c r="H450" s="108" t="s">
        <v>171</v>
      </c>
      <c r="I450" s="108" t="s">
        <v>171</v>
      </c>
    </row>
    <row r="451" spans="1:9" x14ac:dyDescent="0.25">
      <c r="A451" s="107"/>
      <c r="B451" s="107"/>
      <c r="C451" s="107"/>
      <c r="D451" s="107"/>
      <c r="E451" s="107"/>
      <c r="F451" s="108" t="s">
        <v>171</v>
      </c>
      <c r="G451" s="108"/>
      <c r="H451" s="108" t="s">
        <v>171</v>
      </c>
      <c r="I451" s="108" t="s">
        <v>171</v>
      </c>
    </row>
    <row r="452" spans="1:9" x14ac:dyDescent="0.25">
      <c r="A452" s="107"/>
      <c r="B452" s="107"/>
      <c r="C452" s="107"/>
      <c r="D452" s="107"/>
      <c r="E452" s="107"/>
      <c r="F452" s="108" t="s">
        <v>171</v>
      </c>
      <c r="G452" s="108"/>
      <c r="H452" s="108" t="s">
        <v>171</v>
      </c>
      <c r="I452" s="108" t="s">
        <v>171</v>
      </c>
    </row>
    <row r="453" spans="1:9" x14ac:dyDescent="0.25">
      <c r="A453" s="107"/>
      <c r="B453" s="107"/>
      <c r="C453" s="107"/>
      <c r="D453" s="107"/>
      <c r="E453" s="107"/>
      <c r="F453" s="108" t="s">
        <v>171</v>
      </c>
      <c r="G453" s="108"/>
      <c r="H453" s="108" t="s">
        <v>171</v>
      </c>
      <c r="I453" s="108" t="s">
        <v>171</v>
      </c>
    </row>
    <row r="454" spans="1:9" x14ac:dyDescent="0.25">
      <c r="A454" s="107"/>
      <c r="B454" s="107"/>
      <c r="C454" s="107"/>
      <c r="D454" s="107"/>
      <c r="E454" s="107"/>
      <c r="F454" s="108" t="s">
        <v>171</v>
      </c>
      <c r="G454" s="108"/>
      <c r="H454" s="108" t="s">
        <v>171</v>
      </c>
      <c r="I454" s="108" t="s">
        <v>171</v>
      </c>
    </row>
    <row r="455" spans="1:9" x14ac:dyDescent="0.25">
      <c r="A455" s="107"/>
      <c r="B455" s="107"/>
      <c r="C455" s="107"/>
      <c r="D455" s="107"/>
      <c r="E455" s="107"/>
      <c r="F455" s="108" t="s">
        <v>171</v>
      </c>
      <c r="G455" s="108"/>
      <c r="H455" s="108" t="s">
        <v>171</v>
      </c>
      <c r="I455" s="108" t="s">
        <v>171</v>
      </c>
    </row>
    <row r="456" spans="1:9" x14ac:dyDescent="0.25">
      <c r="A456" s="107"/>
      <c r="B456" s="107"/>
      <c r="C456" s="107"/>
      <c r="D456" s="107"/>
      <c r="E456" s="107"/>
      <c r="F456" s="108" t="s">
        <v>171</v>
      </c>
      <c r="G456" s="108"/>
      <c r="H456" s="108" t="s">
        <v>171</v>
      </c>
      <c r="I456" s="108" t="s">
        <v>171</v>
      </c>
    </row>
    <row r="457" spans="1:9" x14ac:dyDescent="0.25">
      <c r="A457" s="107"/>
      <c r="B457" s="107"/>
      <c r="C457" s="107"/>
      <c r="D457" s="107"/>
      <c r="E457" s="107"/>
      <c r="F457" s="108" t="s">
        <v>171</v>
      </c>
      <c r="G457" s="108"/>
      <c r="H457" s="108" t="s">
        <v>171</v>
      </c>
      <c r="I457" s="108" t="s">
        <v>171</v>
      </c>
    </row>
    <row r="458" spans="1:9" x14ac:dyDescent="0.25">
      <c r="A458" s="107"/>
      <c r="B458" s="107"/>
      <c r="C458" s="107"/>
      <c r="D458" s="107"/>
      <c r="E458" s="107"/>
      <c r="F458" s="108" t="s">
        <v>171</v>
      </c>
      <c r="G458" s="108"/>
      <c r="H458" s="108" t="s">
        <v>171</v>
      </c>
      <c r="I458" s="108" t="s">
        <v>171</v>
      </c>
    </row>
    <row r="459" spans="1:9" x14ac:dyDescent="0.25">
      <c r="A459" s="107"/>
      <c r="B459" s="107"/>
      <c r="C459" s="107"/>
      <c r="D459" s="107"/>
      <c r="E459" s="107"/>
      <c r="F459" s="108" t="s">
        <v>171</v>
      </c>
      <c r="G459" s="108"/>
      <c r="H459" s="108" t="s">
        <v>171</v>
      </c>
      <c r="I459" s="108" t="s">
        <v>171</v>
      </c>
    </row>
    <row r="460" spans="1:9" x14ac:dyDescent="0.25">
      <c r="A460" s="107"/>
      <c r="B460" s="107"/>
      <c r="C460" s="107"/>
      <c r="D460" s="107"/>
      <c r="E460" s="107"/>
      <c r="F460" s="108" t="s">
        <v>171</v>
      </c>
      <c r="G460" s="108"/>
      <c r="H460" s="108" t="s">
        <v>171</v>
      </c>
      <c r="I460" s="108" t="s">
        <v>171</v>
      </c>
    </row>
    <row r="461" spans="1:9" x14ac:dyDescent="0.25">
      <c r="A461" s="107"/>
      <c r="B461" s="107"/>
      <c r="C461" s="107"/>
      <c r="D461" s="107"/>
      <c r="E461" s="107"/>
      <c r="F461" s="108" t="s">
        <v>171</v>
      </c>
      <c r="G461" s="108"/>
      <c r="H461" s="108" t="s">
        <v>171</v>
      </c>
      <c r="I461" s="108" t="s">
        <v>171</v>
      </c>
    </row>
    <row r="462" spans="1:9" x14ac:dyDescent="0.25">
      <c r="A462" s="107"/>
      <c r="B462" s="107"/>
      <c r="C462" s="107"/>
      <c r="D462" s="107"/>
      <c r="E462" s="107"/>
      <c r="F462" s="108" t="s">
        <v>171</v>
      </c>
      <c r="G462" s="108"/>
      <c r="H462" s="108" t="s">
        <v>171</v>
      </c>
      <c r="I462" s="108" t="s">
        <v>171</v>
      </c>
    </row>
    <row r="463" spans="1:9" x14ac:dyDescent="0.25">
      <c r="A463" s="107"/>
      <c r="B463" s="107"/>
      <c r="C463" s="107"/>
      <c r="D463" s="107"/>
      <c r="E463" s="107"/>
      <c r="F463" s="108" t="s">
        <v>171</v>
      </c>
      <c r="G463" s="108"/>
      <c r="H463" s="108" t="s">
        <v>171</v>
      </c>
      <c r="I463" s="108" t="s">
        <v>171</v>
      </c>
    </row>
    <row r="464" spans="1:9" x14ac:dyDescent="0.25">
      <c r="A464" s="107"/>
      <c r="B464" s="107"/>
      <c r="C464" s="107"/>
      <c r="D464" s="107"/>
      <c r="E464" s="107"/>
      <c r="F464" s="108" t="s">
        <v>171</v>
      </c>
      <c r="G464" s="108"/>
      <c r="H464" s="108" t="s">
        <v>171</v>
      </c>
      <c r="I464" s="108" t="s">
        <v>171</v>
      </c>
    </row>
    <row r="465" spans="1:9" x14ac:dyDescent="0.25">
      <c r="A465" s="107"/>
      <c r="B465" s="107"/>
      <c r="C465" s="107"/>
      <c r="D465" s="107"/>
      <c r="E465" s="107"/>
      <c r="F465" s="108" t="s">
        <v>171</v>
      </c>
      <c r="G465" s="108"/>
      <c r="H465" s="108" t="s">
        <v>171</v>
      </c>
      <c r="I465" s="108" t="s">
        <v>171</v>
      </c>
    </row>
    <row r="466" spans="1:9" x14ac:dyDescent="0.25">
      <c r="A466" s="107"/>
      <c r="B466" s="107"/>
      <c r="C466" s="107"/>
      <c r="D466" s="107"/>
      <c r="E466" s="107"/>
      <c r="F466" s="108" t="s">
        <v>171</v>
      </c>
      <c r="G466" s="108"/>
      <c r="H466" s="108" t="s">
        <v>171</v>
      </c>
      <c r="I466" s="108" t="s">
        <v>171</v>
      </c>
    </row>
    <row r="467" spans="1:9" x14ac:dyDescent="0.25">
      <c r="A467" s="107"/>
      <c r="B467" s="107"/>
      <c r="C467" s="107"/>
      <c r="D467" s="107"/>
      <c r="E467" s="107"/>
      <c r="F467" s="108" t="s">
        <v>171</v>
      </c>
      <c r="G467" s="108"/>
      <c r="H467" s="108" t="s">
        <v>171</v>
      </c>
      <c r="I467" s="108" t="s">
        <v>171</v>
      </c>
    </row>
    <row r="468" spans="1:9" x14ac:dyDescent="0.25">
      <c r="A468" s="107"/>
      <c r="B468" s="107"/>
      <c r="C468" s="107"/>
      <c r="D468" s="107"/>
      <c r="E468" s="107"/>
      <c r="F468" s="108" t="s">
        <v>171</v>
      </c>
      <c r="G468" s="108"/>
      <c r="H468" s="108" t="s">
        <v>171</v>
      </c>
      <c r="I468" s="108" t="s">
        <v>171</v>
      </c>
    </row>
    <row r="469" spans="1:9" x14ac:dyDescent="0.25">
      <c r="A469" s="107"/>
      <c r="B469" s="107"/>
      <c r="C469" s="107"/>
      <c r="D469" s="107"/>
      <c r="E469" s="107"/>
      <c r="F469" s="108" t="s">
        <v>171</v>
      </c>
      <c r="G469" s="108"/>
      <c r="H469" s="108" t="s">
        <v>171</v>
      </c>
      <c r="I469" s="108" t="s">
        <v>171</v>
      </c>
    </row>
    <row r="470" spans="1:9" x14ac:dyDescent="0.25">
      <c r="A470" s="107"/>
      <c r="B470" s="107"/>
      <c r="C470" s="107"/>
      <c r="D470" s="107"/>
      <c r="E470" s="107"/>
      <c r="F470" s="108" t="s">
        <v>171</v>
      </c>
      <c r="G470" s="108"/>
      <c r="H470" s="108" t="s">
        <v>171</v>
      </c>
      <c r="I470" s="108" t="s">
        <v>171</v>
      </c>
    </row>
    <row r="471" spans="1:9" x14ac:dyDescent="0.25">
      <c r="A471" s="107"/>
      <c r="B471" s="107"/>
      <c r="C471" s="107"/>
      <c r="D471" s="107"/>
      <c r="E471" s="107"/>
      <c r="F471" s="108" t="s">
        <v>171</v>
      </c>
      <c r="G471" s="108"/>
      <c r="H471" s="108" t="s">
        <v>171</v>
      </c>
      <c r="I471" s="108" t="s">
        <v>171</v>
      </c>
    </row>
    <row r="472" spans="1:9" x14ac:dyDescent="0.25">
      <c r="A472" s="107"/>
      <c r="B472" s="107"/>
      <c r="C472" s="107"/>
      <c r="D472" s="107"/>
      <c r="E472" s="107"/>
      <c r="F472" s="108" t="s">
        <v>171</v>
      </c>
      <c r="G472" s="108"/>
      <c r="H472" s="108" t="s">
        <v>171</v>
      </c>
      <c r="I472" s="108" t="s">
        <v>171</v>
      </c>
    </row>
    <row r="473" spans="1:9" x14ac:dyDescent="0.25">
      <c r="A473" s="107"/>
      <c r="B473" s="107"/>
      <c r="C473" s="107"/>
      <c r="D473" s="107"/>
      <c r="E473" s="107"/>
      <c r="F473" s="108" t="s">
        <v>171</v>
      </c>
      <c r="G473" s="108"/>
      <c r="H473" s="108" t="s">
        <v>171</v>
      </c>
      <c r="I473" s="108" t="s">
        <v>171</v>
      </c>
    </row>
    <row r="474" spans="1:9" x14ac:dyDescent="0.25">
      <c r="A474" s="107"/>
      <c r="B474" s="107"/>
      <c r="C474" s="107"/>
      <c r="D474" s="107"/>
      <c r="E474" s="107"/>
      <c r="F474" s="108" t="s">
        <v>171</v>
      </c>
      <c r="G474" s="108"/>
      <c r="H474" s="108" t="s">
        <v>171</v>
      </c>
      <c r="I474" s="108" t="s">
        <v>171</v>
      </c>
    </row>
    <row r="475" spans="1:9" x14ac:dyDescent="0.25">
      <c r="A475" s="107"/>
      <c r="B475" s="107"/>
      <c r="C475" s="107"/>
      <c r="D475" s="107"/>
      <c r="E475" s="107"/>
      <c r="F475" s="108" t="s">
        <v>171</v>
      </c>
      <c r="G475" s="108"/>
      <c r="H475" s="108" t="s">
        <v>171</v>
      </c>
      <c r="I475" s="108" t="s">
        <v>171</v>
      </c>
    </row>
    <row r="476" spans="1:9" x14ac:dyDescent="0.25">
      <c r="A476" s="107"/>
      <c r="B476" s="107"/>
      <c r="C476" s="107"/>
      <c r="D476" s="107"/>
      <c r="E476" s="107"/>
      <c r="F476" s="108" t="s">
        <v>171</v>
      </c>
      <c r="G476" s="108"/>
      <c r="H476" s="108" t="s">
        <v>171</v>
      </c>
      <c r="I476" s="108" t="s">
        <v>171</v>
      </c>
    </row>
    <row r="477" spans="1:9" x14ac:dyDescent="0.25">
      <c r="A477" s="107"/>
      <c r="B477" s="107"/>
      <c r="C477" s="107"/>
      <c r="D477" s="107"/>
      <c r="E477" s="107"/>
      <c r="F477" s="108" t="s">
        <v>171</v>
      </c>
      <c r="G477" s="108"/>
      <c r="H477" s="108" t="s">
        <v>171</v>
      </c>
      <c r="I477" s="108" t="s">
        <v>171</v>
      </c>
    </row>
    <row r="478" spans="1:9" x14ac:dyDescent="0.25">
      <c r="A478" s="107"/>
      <c r="B478" s="107"/>
      <c r="C478" s="107"/>
      <c r="D478" s="107"/>
      <c r="E478" s="107"/>
      <c r="F478" s="108" t="s">
        <v>171</v>
      </c>
      <c r="G478" s="108"/>
      <c r="H478" s="108" t="s">
        <v>171</v>
      </c>
      <c r="I478" s="108" t="s">
        <v>171</v>
      </c>
    </row>
    <row r="479" spans="1:9" x14ac:dyDescent="0.25">
      <c r="A479" s="107"/>
      <c r="B479" s="107"/>
      <c r="C479" s="107"/>
      <c r="D479" s="107"/>
      <c r="E479" s="107"/>
      <c r="F479" s="108" t="s">
        <v>171</v>
      </c>
      <c r="G479" s="108"/>
      <c r="H479" s="108" t="s">
        <v>171</v>
      </c>
      <c r="I479" s="108" t="s">
        <v>171</v>
      </c>
    </row>
    <row r="480" spans="1:9" x14ac:dyDescent="0.25">
      <c r="A480" s="107"/>
      <c r="B480" s="107"/>
      <c r="C480" s="107"/>
      <c r="D480" s="107"/>
      <c r="E480" s="107"/>
      <c r="F480" s="108" t="s">
        <v>171</v>
      </c>
      <c r="G480" s="108"/>
      <c r="H480" s="108" t="s">
        <v>171</v>
      </c>
      <c r="I480" s="108" t="s">
        <v>171</v>
      </c>
    </row>
    <row r="481" spans="1:9" x14ac:dyDescent="0.25">
      <c r="A481" s="107"/>
      <c r="B481" s="107"/>
      <c r="C481" s="107"/>
      <c r="D481" s="107"/>
      <c r="E481" s="107"/>
      <c r="F481" s="108" t="s">
        <v>171</v>
      </c>
      <c r="G481" s="108"/>
      <c r="H481" s="108" t="s">
        <v>171</v>
      </c>
      <c r="I481" s="108" t="s">
        <v>171</v>
      </c>
    </row>
    <row r="482" spans="1:9" x14ac:dyDescent="0.25">
      <c r="A482" s="107"/>
      <c r="B482" s="107"/>
      <c r="C482" s="107"/>
      <c r="D482" s="107"/>
      <c r="E482" s="107"/>
      <c r="F482" s="108" t="s">
        <v>171</v>
      </c>
      <c r="G482" s="108"/>
      <c r="H482" s="108" t="s">
        <v>171</v>
      </c>
      <c r="I482" s="108" t="s">
        <v>171</v>
      </c>
    </row>
    <row r="483" spans="1:9" x14ac:dyDescent="0.25">
      <c r="A483" s="107"/>
      <c r="B483" s="107"/>
      <c r="C483" s="107"/>
      <c r="D483" s="107"/>
      <c r="E483" s="107"/>
      <c r="F483" s="108" t="s">
        <v>171</v>
      </c>
      <c r="G483" s="108"/>
      <c r="H483" s="108" t="s">
        <v>171</v>
      </c>
      <c r="I483" s="108" t="s">
        <v>171</v>
      </c>
    </row>
    <row r="484" spans="1:9" x14ac:dyDescent="0.25">
      <c r="A484" s="107"/>
      <c r="B484" s="107"/>
      <c r="C484" s="107"/>
      <c r="D484" s="107"/>
      <c r="E484" s="107"/>
      <c r="F484" s="108" t="s">
        <v>171</v>
      </c>
      <c r="G484" s="108"/>
      <c r="H484" s="108" t="s">
        <v>171</v>
      </c>
      <c r="I484" s="108" t="s">
        <v>171</v>
      </c>
    </row>
    <row r="485" spans="1:9" x14ac:dyDescent="0.25">
      <c r="A485" s="107"/>
      <c r="B485" s="107"/>
      <c r="C485" s="107"/>
      <c r="D485" s="107"/>
      <c r="E485" s="107"/>
      <c r="F485" s="108" t="s">
        <v>171</v>
      </c>
      <c r="G485" s="108"/>
      <c r="H485" s="108" t="s">
        <v>171</v>
      </c>
      <c r="I485" s="108" t="s">
        <v>171</v>
      </c>
    </row>
    <row r="486" spans="1:9" x14ac:dyDescent="0.25">
      <c r="A486" s="107"/>
      <c r="B486" s="107"/>
      <c r="C486" s="107"/>
      <c r="D486" s="107"/>
      <c r="E486" s="107"/>
      <c r="F486" s="108" t="s">
        <v>171</v>
      </c>
      <c r="G486" s="108"/>
      <c r="H486" s="108" t="s">
        <v>171</v>
      </c>
      <c r="I486" s="108" t="s">
        <v>171</v>
      </c>
    </row>
    <row r="487" spans="1:9" x14ac:dyDescent="0.25">
      <c r="A487" s="107"/>
      <c r="B487" s="107"/>
      <c r="C487" s="107"/>
      <c r="D487" s="107"/>
      <c r="E487" s="107"/>
      <c r="F487" s="108" t="s">
        <v>171</v>
      </c>
      <c r="G487" s="108"/>
      <c r="H487" s="108" t="s">
        <v>171</v>
      </c>
      <c r="I487" s="108" t="s">
        <v>171</v>
      </c>
    </row>
    <row r="488" spans="1:9" x14ac:dyDescent="0.25">
      <c r="A488" s="107"/>
      <c r="B488" s="107"/>
      <c r="C488" s="107"/>
      <c r="D488" s="107"/>
      <c r="E488" s="107"/>
      <c r="F488" s="108" t="s">
        <v>171</v>
      </c>
      <c r="G488" s="108"/>
      <c r="H488" s="108" t="s">
        <v>171</v>
      </c>
      <c r="I488" s="108" t="s">
        <v>171</v>
      </c>
    </row>
    <row r="489" spans="1:9" x14ac:dyDescent="0.25">
      <c r="A489" s="107"/>
      <c r="B489" s="107"/>
      <c r="C489" s="107"/>
      <c r="D489" s="107"/>
      <c r="E489" s="107"/>
      <c r="F489" s="108" t="s">
        <v>171</v>
      </c>
      <c r="G489" s="108"/>
      <c r="H489" s="108" t="s">
        <v>171</v>
      </c>
      <c r="I489" s="108" t="s">
        <v>171</v>
      </c>
    </row>
    <row r="490" spans="1:9" x14ac:dyDescent="0.25">
      <c r="A490" s="107"/>
      <c r="B490" s="107"/>
      <c r="C490" s="107"/>
      <c r="D490" s="107"/>
      <c r="E490" s="107"/>
      <c r="F490" s="108" t="s">
        <v>171</v>
      </c>
      <c r="G490" s="108"/>
      <c r="H490" s="108" t="s">
        <v>171</v>
      </c>
      <c r="I490" s="108" t="s">
        <v>171</v>
      </c>
    </row>
    <row r="491" spans="1:9" x14ac:dyDescent="0.25">
      <c r="A491" s="107"/>
      <c r="B491" s="107"/>
      <c r="C491" s="107"/>
      <c r="D491" s="107"/>
      <c r="E491" s="107"/>
      <c r="F491" s="108" t="s">
        <v>171</v>
      </c>
      <c r="G491" s="108"/>
      <c r="H491" s="108" t="s">
        <v>171</v>
      </c>
      <c r="I491" s="108" t="s">
        <v>171</v>
      </c>
    </row>
    <row r="492" spans="1:9" x14ac:dyDescent="0.25">
      <c r="A492" s="107"/>
      <c r="B492" s="107"/>
      <c r="C492" s="107"/>
      <c r="D492" s="107"/>
      <c r="E492" s="107"/>
      <c r="F492" s="108" t="s">
        <v>171</v>
      </c>
      <c r="G492" s="108"/>
      <c r="H492" s="108" t="s">
        <v>171</v>
      </c>
      <c r="I492" s="108" t="s">
        <v>171</v>
      </c>
    </row>
    <row r="493" spans="1:9" x14ac:dyDescent="0.25">
      <c r="A493" s="107"/>
      <c r="B493" s="107"/>
      <c r="C493" s="107"/>
      <c r="D493" s="107"/>
      <c r="E493" s="107"/>
      <c r="F493" s="108" t="s">
        <v>171</v>
      </c>
      <c r="G493" s="108"/>
      <c r="H493" s="108" t="s">
        <v>171</v>
      </c>
      <c r="I493" s="108" t="s">
        <v>171</v>
      </c>
    </row>
    <row r="494" spans="1:9" x14ac:dyDescent="0.25">
      <c r="A494" s="107"/>
      <c r="B494" s="107"/>
      <c r="C494" s="107"/>
      <c r="D494" s="107"/>
      <c r="E494" s="107"/>
      <c r="F494" s="108" t="s">
        <v>171</v>
      </c>
      <c r="G494" s="108"/>
      <c r="H494" s="108" t="s">
        <v>171</v>
      </c>
      <c r="I494" s="108" t="s">
        <v>171</v>
      </c>
    </row>
    <row r="495" spans="1:9" x14ac:dyDescent="0.25">
      <c r="A495" s="107"/>
      <c r="B495" s="107"/>
      <c r="C495" s="107"/>
      <c r="D495" s="107"/>
      <c r="E495" s="107"/>
      <c r="F495" s="108" t="s">
        <v>171</v>
      </c>
      <c r="G495" s="108"/>
      <c r="H495" s="108" t="s">
        <v>171</v>
      </c>
      <c r="I495" s="108" t="s">
        <v>171</v>
      </c>
    </row>
    <row r="496" spans="1:9" x14ac:dyDescent="0.25">
      <c r="A496" s="107"/>
      <c r="B496" s="107"/>
      <c r="C496" s="107"/>
      <c r="D496" s="107"/>
      <c r="E496" s="107"/>
      <c r="F496" s="108" t="s">
        <v>171</v>
      </c>
      <c r="G496" s="108"/>
      <c r="H496" s="108" t="s">
        <v>171</v>
      </c>
      <c r="I496" s="108" t="s">
        <v>171</v>
      </c>
    </row>
    <row r="497" spans="1:9" x14ac:dyDescent="0.25">
      <c r="A497" s="107"/>
      <c r="B497" s="107"/>
      <c r="C497" s="107"/>
      <c r="D497" s="107"/>
      <c r="E497" s="107"/>
      <c r="F497" s="108" t="s">
        <v>171</v>
      </c>
      <c r="G497" s="108"/>
      <c r="H497" s="108" t="s">
        <v>171</v>
      </c>
      <c r="I497" s="108" t="s">
        <v>171</v>
      </c>
    </row>
    <row r="498" spans="1:9" x14ac:dyDescent="0.25">
      <c r="A498" s="107"/>
      <c r="B498" s="107"/>
      <c r="C498" s="107"/>
      <c r="D498" s="107"/>
      <c r="E498" s="107"/>
      <c r="F498" s="108" t="s">
        <v>171</v>
      </c>
      <c r="G498" s="108"/>
      <c r="H498" s="108" t="s">
        <v>171</v>
      </c>
      <c r="I498" s="108" t="s">
        <v>171</v>
      </c>
    </row>
    <row r="499" spans="1:9" x14ac:dyDescent="0.25">
      <c r="A499" s="107"/>
      <c r="B499" s="107"/>
      <c r="C499" s="107"/>
      <c r="D499" s="107"/>
      <c r="E499" s="107"/>
      <c r="F499" s="108" t="s">
        <v>171</v>
      </c>
      <c r="G499" s="108"/>
      <c r="H499" s="108" t="s">
        <v>171</v>
      </c>
      <c r="I499" s="108" t="s">
        <v>171</v>
      </c>
    </row>
    <row r="500" spans="1:9" x14ac:dyDescent="0.25">
      <c r="A500" s="107"/>
      <c r="B500" s="107"/>
      <c r="C500" s="107"/>
      <c r="D500" s="107"/>
      <c r="E500" s="107"/>
      <c r="F500" s="108" t="s">
        <v>171</v>
      </c>
      <c r="G500" s="108"/>
      <c r="H500" s="108" t="s">
        <v>171</v>
      </c>
      <c r="I500" s="108" t="s">
        <v>171</v>
      </c>
    </row>
    <row r="501" spans="1:9" x14ac:dyDescent="0.25">
      <c r="A501" s="107"/>
      <c r="B501" s="107"/>
      <c r="C501" s="107"/>
      <c r="D501" s="107"/>
      <c r="E501" s="107"/>
      <c r="F501" s="108" t="s">
        <v>171</v>
      </c>
      <c r="G501" s="108"/>
      <c r="H501" s="108" t="s">
        <v>171</v>
      </c>
      <c r="I501" s="108" t="s">
        <v>171</v>
      </c>
    </row>
    <row r="502" spans="1:9" x14ac:dyDescent="0.25">
      <c r="A502" s="107"/>
      <c r="B502" s="107"/>
      <c r="C502" s="107"/>
      <c r="D502" s="107"/>
      <c r="E502" s="107"/>
      <c r="F502" s="108" t="s">
        <v>171</v>
      </c>
      <c r="G502" s="108"/>
      <c r="H502" s="108" t="s">
        <v>171</v>
      </c>
      <c r="I502" s="108" t="s">
        <v>171</v>
      </c>
    </row>
    <row r="503" spans="1:9" x14ac:dyDescent="0.25">
      <c r="A503" s="107"/>
      <c r="B503" s="107"/>
      <c r="C503" s="107"/>
      <c r="D503" s="107"/>
      <c r="E503" s="107"/>
      <c r="F503" s="108" t="s">
        <v>171</v>
      </c>
      <c r="G503" s="108"/>
      <c r="H503" s="108" t="s">
        <v>171</v>
      </c>
      <c r="I503" s="108" t="s">
        <v>171</v>
      </c>
    </row>
    <row r="504" spans="1:9" x14ac:dyDescent="0.25">
      <c r="A504" s="107"/>
      <c r="B504" s="107"/>
      <c r="C504" s="107"/>
      <c r="D504" s="107"/>
      <c r="E504" s="107"/>
      <c r="F504" s="108" t="s">
        <v>171</v>
      </c>
      <c r="G504" s="108"/>
      <c r="H504" s="108" t="s">
        <v>171</v>
      </c>
      <c r="I504" s="108" t="s">
        <v>171</v>
      </c>
    </row>
    <row r="505" spans="1:9" x14ac:dyDescent="0.25">
      <c r="A505" s="107"/>
      <c r="B505" s="107"/>
      <c r="C505" s="107"/>
      <c r="D505" s="107"/>
      <c r="E505" s="107"/>
      <c r="F505" s="108" t="s">
        <v>171</v>
      </c>
      <c r="G505" s="108"/>
      <c r="H505" s="108" t="s">
        <v>171</v>
      </c>
      <c r="I505" s="108" t="s">
        <v>171</v>
      </c>
    </row>
    <row r="506" spans="1:9" x14ac:dyDescent="0.25">
      <c r="A506" s="107"/>
      <c r="B506" s="107"/>
      <c r="C506" s="107"/>
      <c r="D506" s="107"/>
      <c r="E506" s="107"/>
      <c r="F506" s="108" t="s">
        <v>171</v>
      </c>
      <c r="G506" s="108"/>
      <c r="H506" s="108" t="s">
        <v>171</v>
      </c>
      <c r="I506" s="108" t="s">
        <v>171</v>
      </c>
    </row>
    <row r="507" spans="1:9" x14ac:dyDescent="0.25">
      <c r="A507" s="107"/>
      <c r="B507" s="107"/>
      <c r="C507" s="107"/>
      <c r="D507" s="107"/>
      <c r="E507" s="107"/>
      <c r="F507" s="108" t="s">
        <v>171</v>
      </c>
      <c r="G507" s="108"/>
      <c r="H507" s="108" t="s">
        <v>171</v>
      </c>
      <c r="I507" s="108" t="s">
        <v>171</v>
      </c>
    </row>
    <row r="508" spans="1:9" x14ac:dyDescent="0.25">
      <c r="A508" s="107"/>
      <c r="B508" s="107"/>
      <c r="C508" s="107"/>
      <c r="D508" s="107"/>
      <c r="E508" s="107"/>
      <c r="F508" s="108" t="s">
        <v>171</v>
      </c>
      <c r="G508" s="108"/>
      <c r="H508" s="108" t="s">
        <v>171</v>
      </c>
      <c r="I508" s="108" t="s">
        <v>171</v>
      </c>
    </row>
    <row r="509" spans="1:9" x14ac:dyDescent="0.25">
      <c r="A509" s="107"/>
      <c r="B509" s="107"/>
      <c r="C509" s="107"/>
      <c r="D509" s="107"/>
      <c r="E509" s="107"/>
      <c r="F509" s="108" t="s">
        <v>171</v>
      </c>
      <c r="G509" s="108"/>
      <c r="H509" s="108" t="s">
        <v>171</v>
      </c>
      <c r="I509" s="108" t="s">
        <v>171</v>
      </c>
    </row>
    <row r="510" spans="1:9" x14ac:dyDescent="0.25">
      <c r="A510" s="107"/>
      <c r="B510" s="107"/>
      <c r="C510" s="107"/>
      <c r="D510" s="107"/>
      <c r="E510" s="107"/>
      <c r="F510" s="108" t="s">
        <v>171</v>
      </c>
      <c r="G510" s="108"/>
      <c r="H510" s="108" t="s">
        <v>171</v>
      </c>
      <c r="I510" s="108" t="s">
        <v>171</v>
      </c>
    </row>
    <row r="511" spans="1:9" x14ac:dyDescent="0.25">
      <c r="A511" s="107"/>
      <c r="B511" s="107"/>
      <c r="C511" s="107"/>
      <c r="D511" s="107"/>
      <c r="E511" s="107"/>
      <c r="F511" s="108" t="s">
        <v>171</v>
      </c>
      <c r="G511" s="108"/>
      <c r="H511" s="108" t="s">
        <v>171</v>
      </c>
      <c r="I511" s="108" t="s">
        <v>171</v>
      </c>
    </row>
    <row r="512" spans="1:9" x14ac:dyDescent="0.25">
      <c r="A512" s="107"/>
      <c r="B512" s="107"/>
      <c r="C512" s="107"/>
      <c r="D512" s="107"/>
      <c r="E512" s="107"/>
      <c r="F512" s="108" t="s">
        <v>171</v>
      </c>
      <c r="G512" s="108"/>
      <c r="H512" s="108" t="s">
        <v>171</v>
      </c>
      <c r="I512" s="108" t="s">
        <v>171</v>
      </c>
    </row>
    <row r="513" spans="1:9" x14ac:dyDescent="0.25">
      <c r="A513" s="107"/>
      <c r="B513" s="107"/>
      <c r="C513" s="107"/>
      <c r="D513" s="107"/>
      <c r="E513" s="107"/>
      <c r="F513" s="108" t="s">
        <v>171</v>
      </c>
      <c r="G513" s="108"/>
      <c r="H513" s="108" t="s">
        <v>171</v>
      </c>
      <c r="I513" s="108" t="s">
        <v>171</v>
      </c>
    </row>
    <row r="514" spans="1:9" x14ac:dyDescent="0.25">
      <c r="A514" s="107"/>
      <c r="B514" s="107"/>
      <c r="C514" s="107"/>
      <c r="D514" s="107"/>
      <c r="E514" s="107"/>
      <c r="F514" s="108" t="s">
        <v>171</v>
      </c>
      <c r="G514" s="108"/>
      <c r="H514" s="108" t="s">
        <v>171</v>
      </c>
      <c r="I514" s="108" t="s">
        <v>171</v>
      </c>
    </row>
    <row r="515" spans="1:9" x14ac:dyDescent="0.25">
      <c r="A515" s="107"/>
      <c r="B515" s="107"/>
      <c r="C515" s="107"/>
      <c r="D515" s="107"/>
      <c r="E515" s="107"/>
      <c r="F515" s="108" t="s">
        <v>171</v>
      </c>
      <c r="G515" s="108"/>
      <c r="H515" s="108" t="s">
        <v>171</v>
      </c>
      <c r="I515" s="108" t="s">
        <v>171</v>
      </c>
    </row>
    <row r="516" spans="1:9" x14ac:dyDescent="0.25">
      <c r="A516" s="107"/>
      <c r="B516" s="107"/>
      <c r="C516" s="107"/>
      <c r="D516" s="107"/>
      <c r="E516" s="107"/>
      <c r="F516" s="108" t="s">
        <v>171</v>
      </c>
      <c r="G516" s="108"/>
      <c r="H516" s="108" t="s">
        <v>171</v>
      </c>
      <c r="I516" s="108" t="s">
        <v>171</v>
      </c>
    </row>
    <row r="517" spans="1:9" x14ac:dyDescent="0.25">
      <c r="A517" s="107"/>
      <c r="B517" s="107"/>
      <c r="C517" s="107"/>
      <c r="D517" s="107"/>
      <c r="E517" s="107"/>
      <c r="F517" s="108" t="s">
        <v>171</v>
      </c>
      <c r="G517" s="108"/>
      <c r="H517" s="108" t="s">
        <v>171</v>
      </c>
      <c r="I517" s="108" t="s">
        <v>171</v>
      </c>
    </row>
    <row r="518" spans="1:9" x14ac:dyDescent="0.25">
      <c r="A518" s="107"/>
      <c r="B518" s="107"/>
      <c r="C518" s="107"/>
      <c r="D518" s="107"/>
      <c r="E518" s="107"/>
      <c r="F518" s="108" t="s">
        <v>171</v>
      </c>
      <c r="G518" s="108"/>
      <c r="H518" s="108" t="s">
        <v>171</v>
      </c>
      <c r="I518" s="108" t="s">
        <v>171</v>
      </c>
    </row>
    <row r="519" spans="1:9" x14ac:dyDescent="0.25">
      <c r="A519" s="107"/>
      <c r="B519" s="107"/>
      <c r="C519" s="107"/>
      <c r="D519" s="107"/>
      <c r="E519" s="107"/>
      <c r="F519" s="108" t="s">
        <v>171</v>
      </c>
      <c r="G519" s="108"/>
      <c r="H519" s="108" t="s">
        <v>171</v>
      </c>
      <c r="I519" s="108" t="s">
        <v>171</v>
      </c>
    </row>
    <row r="520" spans="1:9" x14ac:dyDescent="0.25">
      <c r="A520" s="107"/>
      <c r="B520" s="107"/>
      <c r="C520" s="107"/>
      <c r="D520" s="107"/>
      <c r="E520" s="107"/>
      <c r="F520" s="108" t="s">
        <v>171</v>
      </c>
      <c r="G520" s="108"/>
      <c r="H520" s="108" t="s">
        <v>171</v>
      </c>
      <c r="I520" s="108" t="s">
        <v>171</v>
      </c>
    </row>
    <row r="521" spans="1:9" x14ac:dyDescent="0.25">
      <c r="A521" s="107"/>
      <c r="B521" s="107"/>
      <c r="C521" s="107"/>
      <c r="D521" s="107"/>
      <c r="E521" s="107"/>
      <c r="F521" s="108" t="s">
        <v>171</v>
      </c>
      <c r="G521" s="108"/>
      <c r="H521" s="108" t="s">
        <v>171</v>
      </c>
      <c r="I521" s="108" t="s">
        <v>171</v>
      </c>
    </row>
    <row r="522" spans="1:9" x14ac:dyDescent="0.25">
      <c r="A522" s="107"/>
      <c r="B522" s="107"/>
      <c r="C522" s="107"/>
      <c r="D522" s="107"/>
      <c r="E522" s="107"/>
      <c r="F522" s="108" t="s">
        <v>171</v>
      </c>
      <c r="G522" s="108"/>
      <c r="H522" s="108" t="s">
        <v>171</v>
      </c>
      <c r="I522" s="108" t="s">
        <v>171</v>
      </c>
    </row>
    <row r="523" spans="1:9" x14ac:dyDescent="0.25">
      <c r="A523" s="107"/>
      <c r="B523" s="107"/>
      <c r="C523" s="107"/>
      <c r="D523" s="107"/>
      <c r="E523" s="107"/>
      <c r="F523" s="108" t="s">
        <v>171</v>
      </c>
      <c r="G523" s="108"/>
      <c r="H523" s="108" t="s">
        <v>171</v>
      </c>
      <c r="I523" s="108" t="s">
        <v>171</v>
      </c>
    </row>
    <row r="524" spans="1:9" x14ac:dyDescent="0.25">
      <c r="A524" s="107"/>
      <c r="B524" s="107"/>
      <c r="C524" s="107"/>
      <c r="D524" s="107"/>
      <c r="E524" s="107"/>
      <c r="F524" s="108" t="s">
        <v>171</v>
      </c>
      <c r="G524" s="108"/>
      <c r="H524" s="108" t="s">
        <v>171</v>
      </c>
      <c r="I524" s="108" t="s">
        <v>171</v>
      </c>
    </row>
    <row r="525" spans="1:9" x14ac:dyDescent="0.25">
      <c r="A525" s="107"/>
      <c r="B525" s="107"/>
      <c r="C525" s="107"/>
      <c r="D525" s="107"/>
      <c r="E525" s="107"/>
      <c r="F525" s="108" t="s">
        <v>171</v>
      </c>
      <c r="G525" s="108"/>
      <c r="H525" s="108" t="s">
        <v>171</v>
      </c>
      <c r="I525" s="108" t="s">
        <v>171</v>
      </c>
    </row>
    <row r="526" spans="1:9" x14ac:dyDescent="0.25">
      <c r="A526" s="107"/>
      <c r="B526" s="107"/>
      <c r="C526" s="107"/>
      <c r="D526" s="107"/>
      <c r="E526" s="107"/>
      <c r="F526" s="108" t="s">
        <v>171</v>
      </c>
      <c r="G526" s="108"/>
      <c r="H526" s="108" t="s">
        <v>171</v>
      </c>
      <c r="I526" s="108" t="s">
        <v>171</v>
      </c>
    </row>
    <row r="527" spans="1:9" x14ac:dyDescent="0.25">
      <c r="A527" s="107"/>
      <c r="B527" s="107"/>
      <c r="C527" s="107"/>
      <c r="D527" s="107"/>
      <c r="E527" s="107"/>
      <c r="F527" s="108" t="s">
        <v>171</v>
      </c>
      <c r="G527" s="108"/>
      <c r="H527" s="108" t="s">
        <v>171</v>
      </c>
      <c r="I527" s="108" t="s">
        <v>171</v>
      </c>
    </row>
    <row r="528" spans="1:9" x14ac:dyDescent="0.25">
      <c r="A528" s="107"/>
      <c r="B528" s="107"/>
      <c r="C528" s="107"/>
      <c r="D528" s="107"/>
      <c r="E528" s="107"/>
      <c r="F528" s="108" t="s">
        <v>171</v>
      </c>
      <c r="G528" s="108"/>
      <c r="H528" s="108" t="s">
        <v>171</v>
      </c>
      <c r="I528" s="108" t="s">
        <v>171</v>
      </c>
    </row>
    <row r="529" spans="1:9" x14ac:dyDescent="0.25">
      <c r="A529" s="107"/>
      <c r="B529" s="107"/>
      <c r="C529" s="107"/>
      <c r="D529" s="107"/>
      <c r="E529" s="107"/>
      <c r="F529" s="108" t="s">
        <v>171</v>
      </c>
      <c r="G529" s="108"/>
      <c r="H529" s="108" t="s">
        <v>171</v>
      </c>
      <c r="I529" s="108" t="s">
        <v>171</v>
      </c>
    </row>
    <row r="530" spans="1:9" x14ac:dyDescent="0.25">
      <c r="A530" s="107"/>
      <c r="B530" s="107"/>
      <c r="C530" s="107"/>
      <c r="D530" s="107"/>
      <c r="E530" s="107"/>
      <c r="F530" s="108" t="s">
        <v>171</v>
      </c>
      <c r="G530" s="108"/>
      <c r="H530" s="108" t="s">
        <v>171</v>
      </c>
      <c r="I530" s="108" t="s">
        <v>171</v>
      </c>
    </row>
    <row r="531" spans="1:9" x14ac:dyDescent="0.25">
      <c r="A531" s="107"/>
      <c r="B531" s="107"/>
      <c r="C531" s="107"/>
      <c r="D531" s="107"/>
      <c r="E531" s="107"/>
      <c r="F531" s="108" t="s">
        <v>171</v>
      </c>
      <c r="G531" s="108"/>
      <c r="H531" s="108" t="s">
        <v>171</v>
      </c>
      <c r="I531" s="108" t="s">
        <v>171</v>
      </c>
    </row>
    <row r="532" spans="1:9" x14ac:dyDescent="0.25">
      <c r="A532" s="107"/>
      <c r="B532" s="107"/>
      <c r="C532" s="107"/>
      <c r="D532" s="107"/>
      <c r="E532" s="107"/>
      <c r="F532" s="108" t="s">
        <v>171</v>
      </c>
      <c r="G532" s="108"/>
      <c r="H532" s="108" t="s">
        <v>171</v>
      </c>
      <c r="I532" s="108" t="s">
        <v>171</v>
      </c>
    </row>
    <row r="533" spans="1:9" x14ac:dyDescent="0.25">
      <c r="A533" s="107"/>
      <c r="B533" s="107"/>
      <c r="C533" s="107"/>
      <c r="D533" s="107"/>
      <c r="E533" s="107"/>
      <c r="F533" s="108" t="s">
        <v>171</v>
      </c>
      <c r="G533" s="108"/>
      <c r="H533" s="108" t="s">
        <v>171</v>
      </c>
      <c r="I533" s="108" t="s">
        <v>171</v>
      </c>
    </row>
    <row r="534" spans="1:9" x14ac:dyDescent="0.25">
      <c r="A534" s="107"/>
      <c r="B534" s="107"/>
      <c r="C534" s="107"/>
      <c r="D534" s="107"/>
      <c r="E534" s="107"/>
      <c r="F534" s="108" t="s">
        <v>171</v>
      </c>
      <c r="G534" s="108"/>
      <c r="H534" s="108" t="s">
        <v>171</v>
      </c>
      <c r="I534" s="108" t="s">
        <v>171</v>
      </c>
    </row>
    <row r="535" spans="1:9" x14ac:dyDescent="0.25">
      <c r="A535" s="107"/>
      <c r="B535" s="107"/>
      <c r="C535" s="107"/>
      <c r="D535" s="107"/>
      <c r="E535" s="107"/>
      <c r="F535" s="108" t="s">
        <v>171</v>
      </c>
      <c r="G535" s="108"/>
      <c r="H535" s="108" t="s">
        <v>171</v>
      </c>
      <c r="I535" s="108" t="s">
        <v>171</v>
      </c>
    </row>
    <row r="536" spans="1:9" x14ac:dyDescent="0.25">
      <c r="A536" s="107"/>
      <c r="B536" s="107"/>
      <c r="C536" s="107"/>
      <c r="D536" s="107"/>
      <c r="E536" s="107"/>
      <c r="F536" s="108" t="s">
        <v>171</v>
      </c>
      <c r="G536" s="108"/>
      <c r="H536" s="108" t="s">
        <v>171</v>
      </c>
      <c r="I536" s="108" t="s">
        <v>171</v>
      </c>
    </row>
    <row r="537" spans="1:9" x14ac:dyDescent="0.25">
      <c r="A537" s="107"/>
      <c r="B537" s="107"/>
      <c r="C537" s="107"/>
      <c r="D537" s="107"/>
      <c r="E537" s="107"/>
      <c r="F537" s="108" t="s">
        <v>171</v>
      </c>
      <c r="G537" s="108"/>
      <c r="H537" s="108" t="s">
        <v>171</v>
      </c>
      <c r="I537" s="108" t="s">
        <v>171</v>
      </c>
    </row>
    <row r="538" spans="1:9" x14ac:dyDescent="0.25">
      <c r="A538" s="107"/>
      <c r="B538" s="107"/>
      <c r="C538" s="107"/>
      <c r="D538" s="107"/>
      <c r="E538" s="107"/>
      <c r="F538" s="108" t="s">
        <v>171</v>
      </c>
      <c r="G538" s="108"/>
      <c r="H538" s="108" t="s">
        <v>171</v>
      </c>
      <c r="I538" s="108" t="s">
        <v>171</v>
      </c>
    </row>
    <row r="539" spans="1:9" x14ac:dyDescent="0.25">
      <c r="A539" s="107"/>
      <c r="B539" s="107"/>
      <c r="C539" s="107"/>
      <c r="D539" s="107"/>
      <c r="E539" s="107"/>
      <c r="F539" s="108" t="s">
        <v>171</v>
      </c>
      <c r="G539" s="108"/>
      <c r="H539" s="108" t="s">
        <v>171</v>
      </c>
      <c r="I539" s="108" t="s">
        <v>171</v>
      </c>
    </row>
    <row r="540" spans="1:9" x14ac:dyDescent="0.25">
      <c r="A540" s="107"/>
      <c r="B540" s="107"/>
      <c r="C540" s="107"/>
      <c r="D540" s="107"/>
      <c r="E540" s="107"/>
      <c r="F540" s="108" t="s">
        <v>171</v>
      </c>
      <c r="G540" s="108"/>
      <c r="H540" s="108" t="s">
        <v>171</v>
      </c>
      <c r="I540" s="108" t="s">
        <v>171</v>
      </c>
    </row>
    <row r="541" spans="1:9" x14ac:dyDescent="0.25">
      <c r="A541" s="107"/>
      <c r="B541" s="107"/>
      <c r="C541" s="107"/>
      <c r="D541" s="107"/>
      <c r="E541" s="107"/>
      <c r="F541" s="108" t="s">
        <v>171</v>
      </c>
      <c r="G541" s="108"/>
      <c r="H541" s="108" t="s">
        <v>171</v>
      </c>
      <c r="I541" s="108" t="s">
        <v>171</v>
      </c>
    </row>
    <row r="542" spans="1:9" x14ac:dyDescent="0.25">
      <c r="A542" s="107"/>
      <c r="B542" s="107"/>
      <c r="C542" s="107"/>
      <c r="D542" s="107"/>
      <c r="E542" s="107"/>
      <c r="F542" s="108" t="s">
        <v>171</v>
      </c>
      <c r="G542" s="108"/>
      <c r="H542" s="108" t="s">
        <v>171</v>
      </c>
      <c r="I542" s="108" t="s">
        <v>171</v>
      </c>
    </row>
    <row r="543" spans="1:9" x14ac:dyDescent="0.25">
      <c r="A543" s="107"/>
      <c r="B543" s="107"/>
      <c r="C543" s="107"/>
      <c r="D543" s="107"/>
      <c r="E543" s="107"/>
      <c r="F543" s="108" t="s">
        <v>171</v>
      </c>
      <c r="G543" s="108"/>
      <c r="H543" s="108" t="s">
        <v>171</v>
      </c>
      <c r="I543" s="108" t="s">
        <v>171</v>
      </c>
    </row>
    <row r="544" spans="1:9" x14ac:dyDescent="0.25">
      <c r="A544" s="107"/>
      <c r="B544" s="107"/>
      <c r="C544" s="107"/>
      <c r="D544" s="107"/>
      <c r="E544" s="107"/>
      <c r="F544" s="108" t="s">
        <v>171</v>
      </c>
      <c r="G544" s="108"/>
      <c r="H544" s="108" t="s">
        <v>171</v>
      </c>
      <c r="I544" s="108" t="s">
        <v>171</v>
      </c>
    </row>
    <row r="545" spans="1:9" x14ac:dyDescent="0.25">
      <c r="A545" s="107"/>
      <c r="B545" s="107"/>
      <c r="C545" s="107"/>
      <c r="D545" s="107"/>
      <c r="E545" s="107"/>
      <c r="F545" s="108" t="s">
        <v>171</v>
      </c>
      <c r="G545" s="108"/>
      <c r="H545" s="108" t="s">
        <v>171</v>
      </c>
      <c r="I545" s="108" t="s">
        <v>171</v>
      </c>
    </row>
    <row r="546" spans="1:9" x14ac:dyDescent="0.25">
      <c r="A546" s="107"/>
      <c r="B546" s="107"/>
      <c r="C546" s="107"/>
      <c r="D546" s="107"/>
      <c r="E546" s="107"/>
      <c r="F546" s="108" t="s">
        <v>171</v>
      </c>
      <c r="G546" s="108"/>
      <c r="H546" s="108" t="s">
        <v>171</v>
      </c>
      <c r="I546" s="108" t="s">
        <v>171</v>
      </c>
    </row>
    <row r="547" spans="1:9" x14ac:dyDescent="0.25">
      <c r="A547" s="107"/>
      <c r="B547" s="107"/>
      <c r="C547" s="107"/>
      <c r="D547" s="107"/>
      <c r="E547" s="107"/>
      <c r="F547" s="108" t="s">
        <v>171</v>
      </c>
      <c r="G547" s="108"/>
      <c r="H547" s="108" t="s">
        <v>171</v>
      </c>
      <c r="I547" s="108" t="s">
        <v>171</v>
      </c>
    </row>
    <row r="548" spans="1:9" x14ac:dyDescent="0.25">
      <c r="A548" s="107"/>
      <c r="B548" s="107"/>
      <c r="C548" s="107"/>
      <c r="D548" s="107"/>
      <c r="E548" s="107"/>
      <c r="F548" s="108" t="s">
        <v>171</v>
      </c>
      <c r="G548" s="108"/>
      <c r="H548" s="108" t="s">
        <v>171</v>
      </c>
      <c r="I548" s="108" t="s">
        <v>171</v>
      </c>
    </row>
    <row r="549" spans="1:9" x14ac:dyDescent="0.25">
      <c r="A549" s="107"/>
      <c r="B549" s="107"/>
      <c r="C549" s="107"/>
      <c r="D549" s="107"/>
      <c r="E549" s="107"/>
      <c r="F549" s="108" t="s">
        <v>171</v>
      </c>
      <c r="G549" s="108"/>
      <c r="H549" s="108" t="s">
        <v>171</v>
      </c>
      <c r="I549" s="108" t="s">
        <v>171</v>
      </c>
    </row>
    <row r="550" spans="1:9" x14ac:dyDescent="0.25">
      <c r="A550" s="107"/>
      <c r="B550" s="107"/>
      <c r="C550" s="107"/>
      <c r="D550" s="107"/>
      <c r="E550" s="107"/>
      <c r="F550" s="108" t="s">
        <v>171</v>
      </c>
      <c r="G550" s="108"/>
      <c r="H550" s="108" t="s">
        <v>171</v>
      </c>
      <c r="I550" s="108" t="s">
        <v>171</v>
      </c>
    </row>
    <row r="551" spans="1:9" x14ac:dyDescent="0.25">
      <c r="A551" s="107"/>
      <c r="B551" s="107"/>
      <c r="C551" s="107"/>
      <c r="D551" s="107"/>
      <c r="E551" s="107"/>
      <c r="F551" s="108" t="s">
        <v>171</v>
      </c>
      <c r="G551" s="108"/>
      <c r="H551" s="108" t="s">
        <v>171</v>
      </c>
      <c r="I551" s="108" t="s">
        <v>171</v>
      </c>
    </row>
    <row r="552" spans="1:9" x14ac:dyDescent="0.25">
      <c r="A552" s="107"/>
      <c r="B552" s="107"/>
      <c r="C552" s="107"/>
      <c r="D552" s="107"/>
      <c r="E552" s="107"/>
      <c r="F552" s="108" t="s">
        <v>171</v>
      </c>
      <c r="G552" s="108"/>
      <c r="H552" s="108" t="s">
        <v>171</v>
      </c>
      <c r="I552" s="108" t="s">
        <v>171</v>
      </c>
    </row>
    <row r="553" spans="1:9" x14ac:dyDescent="0.25">
      <c r="A553" s="107"/>
      <c r="B553" s="107"/>
      <c r="C553" s="107"/>
      <c r="D553" s="107"/>
      <c r="E553" s="107"/>
      <c r="F553" s="108" t="s">
        <v>171</v>
      </c>
      <c r="G553" s="108"/>
      <c r="H553" s="108" t="s">
        <v>171</v>
      </c>
      <c r="I553" s="108" t="s">
        <v>171</v>
      </c>
    </row>
    <row r="554" spans="1:9" x14ac:dyDescent="0.25">
      <c r="A554" s="107"/>
      <c r="B554" s="107"/>
      <c r="C554" s="107"/>
      <c r="D554" s="107"/>
      <c r="E554" s="107"/>
      <c r="F554" s="108" t="s">
        <v>171</v>
      </c>
      <c r="G554" s="108"/>
      <c r="H554" s="108" t="s">
        <v>171</v>
      </c>
      <c r="I554" s="108" t="s">
        <v>171</v>
      </c>
    </row>
    <row r="555" spans="1:9" x14ac:dyDescent="0.25">
      <c r="A555" s="107"/>
      <c r="B555" s="107"/>
      <c r="C555" s="107"/>
      <c r="D555" s="107"/>
      <c r="E555" s="107"/>
      <c r="F555" s="108" t="s">
        <v>171</v>
      </c>
      <c r="G555" s="108"/>
      <c r="H555" s="108" t="s">
        <v>171</v>
      </c>
      <c r="I555" s="108" t="s">
        <v>171</v>
      </c>
    </row>
    <row r="556" spans="1:9" x14ac:dyDescent="0.25">
      <c r="A556" s="107"/>
      <c r="B556" s="107"/>
      <c r="C556" s="107"/>
      <c r="D556" s="107"/>
      <c r="E556" s="107"/>
      <c r="F556" s="108" t="s">
        <v>171</v>
      </c>
      <c r="G556" s="108"/>
      <c r="H556" s="108" t="s">
        <v>171</v>
      </c>
      <c r="I556" s="108" t="s">
        <v>171</v>
      </c>
    </row>
    <row r="557" spans="1:9" x14ac:dyDescent="0.25">
      <c r="A557" s="107"/>
      <c r="B557" s="107"/>
      <c r="C557" s="107"/>
      <c r="D557" s="107"/>
      <c r="E557" s="107"/>
      <c r="F557" s="108" t="s">
        <v>171</v>
      </c>
      <c r="G557" s="108"/>
      <c r="H557" s="108" t="s">
        <v>171</v>
      </c>
      <c r="I557" s="108" t="s">
        <v>171</v>
      </c>
    </row>
    <row r="558" spans="1:9" x14ac:dyDescent="0.25">
      <c r="A558" s="107"/>
      <c r="B558" s="107"/>
      <c r="C558" s="107"/>
      <c r="D558" s="107"/>
      <c r="E558" s="107"/>
      <c r="F558" s="108" t="s">
        <v>171</v>
      </c>
      <c r="G558" s="108"/>
      <c r="H558" s="108" t="s">
        <v>171</v>
      </c>
      <c r="I558" s="108" t="s">
        <v>171</v>
      </c>
    </row>
    <row r="559" spans="1:9" x14ac:dyDescent="0.25">
      <c r="A559" s="107"/>
      <c r="B559" s="107"/>
      <c r="C559" s="107"/>
      <c r="D559" s="107"/>
      <c r="E559" s="107"/>
      <c r="F559" s="108" t="s">
        <v>171</v>
      </c>
      <c r="G559" s="108"/>
      <c r="H559" s="108" t="s">
        <v>171</v>
      </c>
      <c r="I559" s="108" t="s">
        <v>171</v>
      </c>
    </row>
    <row r="560" spans="1:9" x14ac:dyDescent="0.25">
      <c r="A560" s="107"/>
      <c r="B560" s="107"/>
      <c r="C560" s="107"/>
      <c r="D560" s="107"/>
      <c r="E560" s="107"/>
      <c r="F560" s="108" t="s">
        <v>171</v>
      </c>
      <c r="G560" s="108"/>
      <c r="H560" s="108" t="s">
        <v>171</v>
      </c>
      <c r="I560" s="108" t="s">
        <v>171</v>
      </c>
    </row>
    <row r="561" spans="1:9" x14ac:dyDescent="0.25">
      <c r="A561" s="107"/>
      <c r="B561" s="107"/>
      <c r="C561" s="107"/>
      <c r="D561" s="107"/>
      <c r="E561" s="107"/>
      <c r="F561" s="108" t="s">
        <v>171</v>
      </c>
      <c r="G561" s="108"/>
      <c r="H561" s="108" t="s">
        <v>171</v>
      </c>
      <c r="I561" s="108" t="s">
        <v>171</v>
      </c>
    </row>
    <row r="562" spans="1:9" x14ac:dyDescent="0.25">
      <c r="A562" s="107"/>
      <c r="B562" s="107"/>
      <c r="C562" s="107"/>
      <c r="D562" s="107"/>
      <c r="E562" s="107"/>
      <c r="F562" s="108" t="s">
        <v>171</v>
      </c>
      <c r="G562" s="108"/>
      <c r="H562" s="108" t="s">
        <v>171</v>
      </c>
      <c r="I562" s="108" t="s">
        <v>171</v>
      </c>
    </row>
    <row r="563" spans="1:9" x14ac:dyDescent="0.25">
      <c r="A563" s="107"/>
      <c r="B563" s="107"/>
      <c r="C563" s="107"/>
      <c r="D563" s="107"/>
      <c r="E563" s="107"/>
      <c r="F563" s="108" t="s">
        <v>171</v>
      </c>
      <c r="G563" s="108"/>
      <c r="H563" s="108" t="s">
        <v>171</v>
      </c>
      <c r="I563" s="108" t="s">
        <v>171</v>
      </c>
    </row>
    <row r="564" spans="1:9" x14ac:dyDescent="0.25">
      <c r="A564" s="107"/>
      <c r="B564" s="107"/>
      <c r="C564" s="107"/>
      <c r="D564" s="107"/>
      <c r="E564" s="107"/>
      <c r="F564" s="108" t="s">
        <v>171</v>
      </c>
      <c r="G564" s="108"/>
      <c r="H564" s="108" t="s">
        <v>171</v>
      </c>
      <c r="I564" s="108" t="s">
        <v>171</v>
      </c>
    </row>
    <row r="565" spans="1:9" x14ac:dyDescent="0.25">
      <c r="A565" s="107"/>
      <c r="B565" s="107"/>
      <c r="C565" s="107"/>
      <c r="D565" s="107"/>
      <c r="E565" s="107"/>
      <c r="F565" s="108" t="s">
        <v>171</v>
      </c>
      <c r="G565" s="108"/>
      <c r="H565" s="108" t="s">
        <v>171</v>
      </c>
      <c r="I565" s="108" t="s">
        <v>171</v>
      </c>
    </row>
    <row r="566" spans="1:9" x14ac:dyDescent="0.25">
      <c r="A566" s="107"/>
      <c r="B566" s="107"/>
      <c r="C566" s="107"/>
      <c r="D566" s="107"/>
      <c r="E566" s="107"/>
      <c r="F566" s="108" t="s">
        <v>171</v>
      </c>
      <c r="G566" s="108"/>
      <c r="H566" s="108" t="s">
        <v>171</v>
      </c>
      <c r="I566" s="108" t="s">
        <v>171</v>
      </c>
    </row>
    <row r="567" spans="1:9" x14ac:dyDescent="0.25">
      <c r="A567" s="107"/>
      <c r="B567" s="107"/>
      <c r="C567" s="107"/>
      <c r="D567" s="107"/>
      <c r="E567" s="107"/>
      <c r="F567" s="108" t="s">
        <v>171</v>
      </c>
      <c r="G567" s="108"/>
      <c r="H567" s="108" t="s">
        <v>171</v>
      </c>
      <c r="I567" s="108" t="s">
        <v>171</v>
      </c>
    </row>
    <row r="568" spans="1:9" x14ac:dyDescent="0.25">
      <c r="A568" s="107"/>
      <c r="B568" s="107"/>
      <c r="C568" s="107"/>
      <c r="D568" s="107"/>
      <c r="E568" s="107"/>
      <c r="F568" s="108" t="s">
        <v>171</v>
      </c>
      <c r="G568" s="108"/>
      <c r="H568" s="108" t="s">
        <v>171</v>
      </c>
      <c r="I568" s="108" t="s">
        <v>171</v>
      </c>
    </row>
    <row r="569" spans="1:9" x14ac:dyDescent="0.25">
      <c r="A569" s="107"/>
      <c r="B569" s="107"/>
      <c r="C569" s="107"/>
      <c r="D569" s="107"/>
      <c r="E569" s="107"/>
      <c r="F569" s="108" t="s">
        <v>171</v>
      </c>
      <c r="G569" s="108"/>
      <c r="H569" s="108" t="s">
        <v>171</v>
      </c>
      <c r="I569" s="108" t="s">
        <v>171</v>
      </c>
    </row>
    <row r="570" spans="1:9" x14ac:dyDescent="0.25">
      <c r="A570" s="107"/>
      <c r="B570" s="107"/>
      <c r="C570" s="107"/>
      <c r="D570" s="107"/>
      <c r="E570" s="107"/>
      <c r="F570" s="108" t="s">
        <v>171</v>
      </c>
      <c r="G570" s="108"/>
      <c r="H570" s="108" t="s">
        <v>171</v>
      </c>
      <c r="I570" s="108" t="s">
        <v>171</v>
      </c>
    </row>
    <row r="571" spans="1:9" x14ac:dyDescent="0.25">
      <c r="A571" s="107"/>
      <c r="B571" s="107"/>
      <c r="C571" s="107"/>
      <c r="D571" s="107"/>
      <c r="E571" s="107"/>
      <c r="F571" s="108" t="s">
        <v>171</v>
      </c>
      <c r="G571" s="108"/>
      <c r="H571" s="108" t="s">
        <v>171</v>
      </c>
      <c r="I571" s="108" t="s">
        <v>171</v>
      </c>
    </row>
    <row r="572" spans="1:9" x14ac:dyDescent="0.25">
      <c r="A572" s="107"/>
      <c r="B572" s="107"/>
      <c r="C572" s="107"/>
      <c r="D572" s="107"/>
      <c r="E572" s="107"/>
      <c r="F572" s="108" t="s">
        <v>171</v>
      </c>
      <c r="G572" s="108"/>
      <c r="H572" s="108" t="s">
        <v>171</v>
      </c>
      <c r="I572" s="108" t="s">
        <v>171</v>
      </c>
    </row>
    <row r="573" spans="1:9" x14ac:dyDescent="0.25">
      <c r="A573" s="107"/>
      <c r="B573" s="107"/>
      <c r="C573" s="107"/>
      <c r="D573" s="107"/>
      <c r="E573" s="107"/>
      <c r="F573" s="108" t="s">
        <v>171</v>
      </c>
      <c r="G573" s="108"/>
      <c r="H573" s="108" t="s">
        <v>171</v>
      </c>
      <c r="I573" s="108" t="s">
        <v>171</v>
      </c>
    </row>
    <row r="574" spans="1:9" x14ac:dyDescent="0.25">
      <c r="A574" s="107"/>
      <c r="B574" s="107"/>
      <c r="C574" s="107"/>
      <c r="D574" s="107"/>
      <c r="E574" s="107"/>
      <c r="F574" s="108" t="s">
        <v>171</v>
      </c>
      <c r="G574" s="108"/>
      <c r="H574" s="108" t="s">
        <v>171</v>
      </c>
      <c r="I574" s="108" t="s">
        <v>171</v>
      </c>
    </row>
    <row r="575" spans="1:9" x14ac:dyDescent="0.25">
      <c r="A575" s="107"/>
      <c r="B575" s="107"/>
      <c r="C575" s="107"/>
      <c r="D575" s="107"/>
      <c r="E575" s="107"/>
      <c r="F575" s="108" t="s">
        <v>171</v>
      </c>
      <c r="G575" s="108"/>
      <c r="H575" s="108" t="s">
        <v>171</v>
      </c>
      <c r="I575" s="108" t="s">
        <v>171</v>
      </c>
    </row>
    <row r="576" spans="1:9" x14ac:dyDescent="0.25">
      <c r="A576" s="107"/>
      <c r="B576" s="107"/>
      <c r="C576" s="107"/>
      <c r="D576" s="107"/>
      <c r="E576" s="107"/>
      <c r="F576" s="108" t="s">
        <v>171</v>
      </c>
      <c r="G576" s="108"/>
      <c r="H576" s="108" t="s">
        <v>171</v>
      </c>
      <c r="I576" s="108" t="s">
        <v>171</v>
      </c>
    </row>
    <row r="577" spans="1:9" x14ac:dyDescent="0.25">
      <c r="A577" s="107"/>
      <c r="B577" s="107"/>
      <c r="C577" s="107"/>
      <c r="D577" s="107"/>
      <c r="E577" s="107"/>
      <c r="F577" s="108" t="s">
        <v>171</v>
      </c>
      <c r="G577" s="108"/>
      <c r="H577" s="108" t="s">
        <v>171</v>
      </c>
      <c r="I577" s="108" t="s">
        <v>171</v>
      </c>
    </row>
    <row r="578" spans="1:9" x14ac:dyDescent="0.25">
      <c r="A578" s="107"/>
      <c r="B578" s="107"/>
      <c r="C578" s="107"/>
      <c r="D578" s="107"/>
      <c r="E578" s="107"/>
      <c r="F578" s="108" t="s">
        <v>171</v>
      </c>
      <c r="G578" s="108"/>
      <c r="H578" s="108" t="s">
        <v>171</v>
      </c>
      <c r="I578" s="108" t="s">
        <v>171</v>
      </c>
    </row>
    <row r="579" spans="1:9" x14ac:dyDescent="0.25">
      <c r="A579" s="107"/>
      <c r="B579" s="107"/>
      <c r="C579" s="107"/>
      <c r="D579" s="107"/>
      <c r="E579" s="107"/>
      <c r="F579" s="108" t="s">
        <v>171</v>
      </c>
      <c r="G579" s="108"/>
      <c r="H579" s="108" t="s">
        <v>171</v>
      </c>
      <c r="I579" s="108" t="s">
        <v>171</v>
      </c>
    </row>
    <row r="580" spans="1:9" x14ac:dyDescent="0.25">
      <c r="A580" s="107"/>
      <c r="B580" s="107"/>
      <c r="C580" s="107"/>
      <c r="D580" s="107"/>
      <c r="E580" s="107"/>
      <c r="F580" s="108" t="s">
        <v>171</v>
      </c>
      <c r="G580" s="108"/>
      <c r="H580" s="108" t="s">
        <v>171</v>
      </c>
      <c r="I580" s="108" t="s">
        <v>171</v>
      </c>
    </row>
    <row r="581" spans="1:9" x14ac:dyDescent="0.25">
      <c r="A581" s="107"/>
      <c r="B581" s="107"/>
      <c r="C581" s="107"/>
      <c r="D581" s="107"/>
      <c r="E581" s="107"/>
      <c r="F581" s="108" t="s">
        <v>171</v>
      </c>
      <c r="G581" s="108"/>
      <c r="H581" s="108" t="s">
        <v>171</v>
      </c>
      <c r="I581" s="108" t="s">
        <v>171</v>
      </c>
    </row>
    <row r="582" spans="1:9" x14ac:dyDescent="0.25">
      <c r="A582" s="107"/>
      <c r="B582" s="107"/>
      <c r="C582" s="107"/>
      <c r="D582" s="107"/>
      <c r="E582" s="107"/>
      <c r="F582" s="108" t="s">
        <v>171</v>
      </c>
      <c r="G582" s="108"/>
      <c r="H582" s="108" t="s">
        <v>171</v>
      </c>
      <c r="I582" s="108" t="s">
        <v>171</v>
      </c>
    </row>
    <row r="583" spans="1:9" x14ac:dyDescent="0.25">
      <c r="A583" s="107"/>
      <c r="B583" s="107"/>
      <c r="C583" s="107"/>
      <c r="D583" s="107"/>
      <c r="E583" s="107"/>
      <c r="F583" s="108" t="s">
        <v>171</v>
      </c>
      <c r="G583" s="108"/>
      <c r="H583" s="108" t="s">
        <v>171</v>
      </c>
      <c r="I583" s="108" t="s">
        <v>171</v>
      </c>
    </row>
    <row r="584" spans="1:9" x14ac:dyDescent="0.25">
      <c r="A584" s="107"/>
      <c r="B584" s="107"/>
      <c r="C584" s="107"/>
      <c r="D584" s="107"/>
      <c r="E584" s="107"/>
      <c r="F584" s="108" t="s">
        <v>171</v>
      </c>
      <c r="G584" s="108"/>
      <c r="H584" s="108" t="s">
        <v>171</v>
      </c>
      <c r="I584" s="108" t="s">
        <v>171</v>
      </c>
    </row>
    <row r="585" spans="1:9" x14ac:dyDescent="0.25">
      <c r="A585" s="107"/>
      <c r="B585" s="107"/>
      <c r="C585" s="107"/>
      <c r="D585" s="107"/>
      <c r="E585" s="107"/>
      <c r="F585" s="108" t="s">
        <v>171</v>
      </c>
      <c r="G585" s="108"/>
      <c r="H585" s="108" t="s">
        <v>171</v>
      </c>
      <c r="I585" s="108" t="s">
        <v>171</v>
      </c>
    </row>
    <row r="586" spans="1:9" x14ac:dyDescent="0.25">
      <c r="A586" s="107"/>
      <c r="B586" s="107"/>
      <c r="C586" s="107"/>
      <c r="D586" s="107"/>
      <c r="E586" s="107"/>
      <c r="F586" s="108" t="s">
        <v>171</v>
      </c>
      <c r="G586" s="108"/>
      <c r="H586" s="108" t="s">
        <v>171</v>
      </c>
      <c r="I586" s="108" t="s">
        <v>171</v>
      </c>
    </row>
    <row r="587" spans="1:9" x14ac:dyDescent="0.25">
      <c r="A587" s="107"/>
      <c r="B587" s="107"/>
      <c r="C587" s="107"/>
      <c r="D587" s="107"/>
      <c r="E587" s="107"/>
      <c r="F587" s="108" t="s">
        <v>171</v>
      </c>
      <c r="G587" s="108"/>
      <c r="H587" s="108" t="s">
        <v>171</v>
      </c>
      <c r="I587" s="108" t="s">
        <v>171</v>
      </c>
    </row>
    <row r="588" spans="1:9" x14ac:dyDescent="0.25">
      <c r="A588" s="107"/>
      <c r="B588" s="107"/>
      <c r="C588" s="107"/>
      <c r="D588" s="107"/>
      <c r="E588" s="107"/>
      <c r="F588" s="108" t="s">
        <v>171</v>
      </c>
      <c r="G588" s="108"/>
      <c r="H588" s="108" t="s">
        <v>171</v>
      </c>
      <c r="I588" s="108" t="s">
        <v>171</v>
      </c>
    </row>
    <row r="589" spans="1:9" x14ac:dyDescent="0.25">
      <c r="A589" s="107"/>
      <c r="B589" s="107"/>
      <c r="C589" s="107"/>
      <c r="D589" s="107"/>
      <c r="E589" s="107"/>
      <c r="F589" s="108" t="s">
        <v>171</v>
      </c>
      <c r="G589" s="108"/>
      <c r="H589" s="108" t="s">
        <v>171</v>
      </c>
      <c r="I589" s="108" t="s">
        <v>171</v>
      </c>
    </row>
    <row r="590" spans="1:9" x14ac:dyDescent="0.25">
      <c r="A590" s="107"/>
      <c r="B590" s="107"/>
      <c r="C590" s="107"/>
      <c r="D590" s="107"/>
      <c r="E590" s="107"/>
      <c r="F590" s="108" t="s">
        <v>171</v>
      </c>
      <c r="G590" s="108"/>
      <c r="H590" s="108" t="s">
        <v>171</v>
      </c>
      <c r="I590" s="108" t="s">
        <v>171</v>
      </c>
    </row>
    <row r="591" spans="1:9" x14ac:dyDescent="0.25">
      <c r="A591" s="107"/>
      <c r="B591" s="107"/>
      <c r="C591" s="107"/>
      <c r="D591" s="107"/>
      <c r="E591" s="107"/>
      <c r="F591" s="108" t="s">
        <v>171</v>
      </c>
      <c r="G591" s="108"/>
      <c r="H591" s="108" t="s">
        <v>171</v>
      </c>
      <c r="I591" s="108" t="s">
        <v>171</v>
      </c>
    </row>
    <row r="592" spans="1:9" x14ac:dyDescent="0.25">
      <c r="A592" s="107"/>
      <c r="B592" s="107"/>
      <c r="C592" s="107"/>
      <c r="D592" s="107"/>
      <c r="E592" s="107"/>
      <c r="F592" s="108" t="s">
        <v>171</v>
      </c>
      <c r="G592" s="108"/>
      <c r="H592" s="108" t="s">
        <v>171</v>
      </c>
      <c r="I592" s="108" t="s">
        <v>171</v>
      </c>
    </row>
    <row r="593" spans="1:9" x14ac:dyDescent="0.25">
      <c r="A593" s="107"/>
      <c r="B593" s="107"/>
      <c r="C593" s="107"/>
      <c r="D593" s="107"/>
      <c r="E593" s="107"/>
      <c r="F593" s="108" t="s">
        <v>171</v>
      </c>
      <c r="G593" s="108"/>
      <c r="H593" s="108" t="s">
        <v>171</v>
      </c>
      <c r="I593" s="108" t="s">
        <v>171</v>
      </c>
    </row>
    <row r="594" spans="1:9" x14ac:dyDescent="0.25">
      <c r="A594" s="107"/>
      <c r="B594" s="107"/>
      <c r="C594" s="107"/>
      <c r="D594" s="107"/>
      <c r="E594" s="107"/>
      <c r="F594" s="108" t="s">
        <v>171</v>
      </c>
      <c r="G594" s="108"/>
      <c r="H594" s="108" t="s">
        <v>171</v>
      </c>
      <c r="I594" s="108" t="s">
        <v>171</v>
      </c>
    </row>
    <row r="595" spans="1:9" x14ac:dyDescent="0.25">
      <c r="A595" s="107"/>
      <c r="B595" s="107"/>
      <c r="C595" s="107"/>
      <c r="D595" s="107"/>
      <c r="E595" s="107"/>
      <c r="F595" s="108" t="s">
        <v>171</v>
      </c>
      <c r="G595" s="108"/>
      <c r="H595" s="108" t="s">
        <v>171</v>
      </c>
      <c r="I595" s="108" t="s">
        <v>171</v>
      </c>
    </row>
    <row r="596" spans="1:9" x14ac:dyDescent="0.25">
      <c r="A596" s="107"/>
      <c r="B596" s="107"/>
      <c r="C596" s="107"/>
      <c r="D596" s="107"/>
      <c r="E596" s="107"/>
      <c r="F596" s="108" t="s">
        <v>171</v>
      </c>
      <c r="G596" s="108"/>
      <c r="H596" s="108" t="s">
        <v>171</v>
      </c>
      <c r="I596" s="108" t="s">
        <v>171</v>
      </c>
    </row>
    <row r="597" spans="1:9" x14ac:dyDescent="0.25">
      <c r="A597" s="107"/>
      <c r="B597" s="107"/>
      <c r="C597" s="107"/>
      <c r="D597" s="107"/>
      <c r="E597" s="107"/>
      <c r="F597" s="108" t="s">
        <v>171</v>
      </c>
      <c r="G597" s="108"/>
      <c r="H597" s="108" t="s">
        <v>171</v>
      </c>
      <c r="I597" s="108" t="s">
        <v>171</v>
      </c>
    </row>
    <row r="598" spans="1:9" x14ac:dyDescent="0.25">
      <c r="A598" s="107"/>
      <c r="B598" s="107"/>
      <c r="C598" s="107"/>
      <c r="D598" s="107"/>
      <c r="E598" s="107"/>
      <c r="F598" s="108" t="s">
        <v>171</v>
      </c>
      <c r="G598" s="108"/>
      <c r="H598" s="108" t="s">
        <v>171</v>
      </c>
      <c r="I598" s="108" t="s">
        <v>171</v>
      </c>
    </row>
    <row r="599" spans="1:9" x14ac:dyDescent="0.25">
      <c r="A599" s="107"/>
      <c r="B599" s="107"/>
      <c r="C599" s="107"/>
      <c r="D599" s="107"/>
      <c r="E599" s="107"/>
      <c r="F599" s="108" t="s">
        <v>171</v>
      </c>
      <c r="G599" s="108"/>
      <c r="H599" s="108" t="s">
        <v>171</v>
      </c>
      <c r="I599" s="108" t="s">
        <v>171</v>
      </c>
    </row>
    <row r="600" spans="1:9" x14ac:dyDescent="0.25">
      <c r="A600" s="107"/>
      <c r="B600" s="107"/>
      <c r="C600" s="107"/>
      <c r="D600" s="107"/>
      <c r="E600" s="107"/>
      <c r="F600" s="108" t="s">
        <v>171</v>
      </c>
      <c r="G600" s="108"/>
      <c r="H600" s="108" t="s">
        <v>171</v>
      </c>
      <c r="I600" s="108" t="s">
        <v>171</v>
      </c>
    </row>
    <row r="601" spans="1:9" x14ac:dyDescent="0.25">
      <c r="A601" s="107"/>
      <c r="B601" s="107"/>
      <c r="C601" s="107"/>
      <c r="D601" s="107"/>
      <c r="E601" s="107"/>
      <c r="F601" s="108" t="s">
        <v>171</v>
      </c>
      <c r="G601" s="108"/>
      <c r="H601" s="108" t="s">
        <v>171</v>
      </c>
      <c r="I601" s="108" t="s">
        <v>171</v>
      </c>
    </row>
    <row r="602" spans="1:9" x14ac:dyDescent="0.25">
      <c r="A602" s="107"/>
      <c r="B602" s="107"/>
      <c r="C602" s="107"/>
      <c r="D602" s="107"/>
      <c r="E602" s="107"/>
      <c r="F602" s="108" t="s">
        <v>171</v>
      </c>
      <c r="G602" s="108"/>
      <c r="H602" s="108" t="s">
        <v>171</v>
      </c>
      <c r="I602" s="108" t="s">
        <v>171</v>
      </c>
    </row>
    <row r="603" spans="1:9" x14ac:dyDescent="0.25">
      <c r="A603" s="107"/>
      <c r="B603" s="107"/>
      <c r="C603" s="107"/>
      <c r="D603" s="107"/>
      <c r="E603" s="107"/>
      <c r="F603" s="108" t="s">
        <v>171</v>
      </c>
      <c r="G603" s="108"/>
      <c r="H603" s="108" t="s">
        <v>171</v>
      </c>
      <c r="I603" s="108" t="s">
        <v>171</v>
      </c>
    </row>
    <row r="604" spans="1:9" x14ac:dyDescent="0.25">
      <c r="A604" s="107"/>
      <c r="B604" s="107"/>
      <c r="C604" s="107"/>
      <c r="D604" s="107"/>
      <c r="E604" s="107"/>
      <c r="F604" s="108" t="s">
        <v>171</v>
      </c>
      <c r="G604" s="108"/>
      <c r="H604" s="108" t="s">
        <v>171</v>
      </c>
      <c r="I604" s="108" t="s">
        <v>171</v>
      </c>
    </row>
    <row r="605" spans="1:9" x14ac:dyDescent="0.25">
      <c r="A605" s="107"/>
      <c r="B605" s="107"/>
      <c r="C605" s="107"/>
      <c r="D605" s="107"/>
      <c r="E605" s="107"/>
      <c r="F605" s="108" t="s">
        <v>171</v>
      </c>
      <c r="G605" s="108"/>
      <c r="H605" s="108" t="s">
        <v>171</v>
      </c>
      <c r="I605" s="108" t="s">
        <v>171</v>
      </c>
    </row>
    <row r="606" spans="1:9" x14ac:dyDescent="0.25">
      <c r="A606" s="107"/>
      <c r="B606" s="107"/>
      <c r="C606" s="107"/>
      <c r="D606" s="107"/>
      <c r="E606" s="107"/>
      <c r="F606" s="108" t="s">
        <v>171</v>
      </c>
      <c r="G606" s="108"/>
      <c r="H606" s="108" t="s">
        <v>171</v>
      </c>
      <c r="I606" s="108" t="s">
        <v>171</v>
      </c>
    </row>
    <row r="607" spans="1:9" x14ac:dyDescent="0.25">
      <c r="A607" s="107"/>
      <c r="B607" s="107"/>
      <c r="C607" s="107"/>
      <c r="D607" s="107"/>
      <c r="E607" s="107"/>
      <c r="F607" s="108" t="s">
        <v>171</v>
      </c>
      <c r="G607" s="108"/>
      <c r="H607" s="108" t="s">
        <v>171</v>
      </c>
      <c r="I607" s="108" t="s">
        <v>171</v>
      </c>
    </row>
    <row r="608" spans="1:9" x14ac:dyDescent="0.25">
      <c r="A608" s="107"/>
      <c r="B608" s="107"/>
      <c r="C608" s="107"/>
      <c r="D608" s="107"/>
      <c r="E608" s="107"/>
      <c r="F608" s="108" t="s">
        <v>171</v>
      </c>
      <c r="G608" s="108"/>
      <c r="H608" s="108" t="s">
        <v>171</v>
      </c>
      <c r="I608" s="108" t="s">
        <v>171</v>
      </c>
    </row>
    <row r="609" spans="1:9" x14ac:dyDescent="0.25">
      <c r="A609" s="107"/>
      <c r="B609" s="107"/>
      <c r="C609" s="107"/>
      <c r="D609" s="107"/>
      <c r="E609" s="107"/>
      <c r="F609" s="108" t="s">
        <v>171</v>
      </c>
      <c r="G609" s="108"/>
      <c r="H609" s="108" t="s">
        <v>171</v>
      </c>
      <c r="I609" s="108" t="s">
        <v>171</v>
      </c>
    </row>
    <row r="610" spans="1:9" x14ac:dyDescent="0.25">
      <c r="A610" s="107"/>
      <c r="B610" s="107"/>
      <c r="C610" s="107"/>
      <c r="D610" s="107"/>
      <c r="E610" s="107"/>
      <c r="F610" s="108" t="s">
        <v>171</v>
      </c>
      <c r="G610" s="108"/>
      <c r="H610" s="108" t="s">
        <v>171</v>
      </c>
      <c r="I610" s="108" t="s">
        <v>171</v>
      </c>
    </row>
    <row r="611" spans="1:9" x14ac:dyDescent="0.25">
      <c r="A611" s="107"/>
      <c r="B611" s="107"/>
      <c r="C611" s="107"/>
      <c r="D611" s="107"/>
      <c r="E611" s="107"/>
      <c r="F611" s="108" t="s">
        <v>171</v>
      </c>
      <c r="G611" s="108"/>
      <c r="H611" s="108" t="s">
        <v>171</v>
      </c>
      <c r="I611" s="108" t="s">
        <v>171</v>
      </c>
    </row>
    <row r="612" spans="1:9" x14ac:dyDescent="0.25">
      <c r="A612" s="107"/>
      <c r="B612" s="107"/>
      <c r="C612" s="107"/>
      <c r="D612" s="107"/>
      <c r="E612" s="107"/>
      <c r="F612" s="108" t="s">
        <v>171</v>
      </c>
      <c r="G612" s="108"/>
      <c r="H612" s="108" t="s">
        <v>171</v>
      </c>
      <c r="I612" s="108" t="s">
        <v>171</v>
      </c>
    </row>
    <row r="613" spans="1:9" x14ac:dyDescent="0.25">
      <c r="A613" s="107"/>
      <c r="B613" s="107"/>
      <c r="C613" s="107"/>
      <c r="D613" s="107"/>
      <c r="E613" s="107"/>
      <c r="F613" s="108" t="s">
        <v>171</v>
      </c>
      <c r="G613" s="108"/>
      <c r="H613" s="108" t="s">
        <v>171</v>
      </c>
      <c r="I613" s="108" t="s">
        <v>171</v>
      </c>
    </row>
    <row r="614" spans="1:9" x14ac:dyDescent="0.25">
      <c r="A614" s="107"/>
      <c r="B614" s="107"/>
      <c r="C614" s="107"/>
      <c r="D614" s="107"/>
      <c r="E614" s="107"/>
      <c r="F614" s="108" t="s">
        <v>171</v>
      </c>
      <c r="G614" s="108"/>
      <c r="H614" s="108" t="s">
        <v>171</v>
      </c>
      <c r="I614" s="108" t="s">
        <v>171</v>
      </c>
    </row>
    <row r="615" spans="1:9" x14ac:dyDescent="0.25">
      <c r="A615" s="107"/>
      <c r="B615" s="107"/>
      <c r="C615" s="107"/>
      <c r="D615" s="107"/>
      <c r="E615" s="107"/>
      <c r="F615" s="108" t="s">
        <v>171</v>
      </c>
      <c r="G615" s="108"/>
      <c r="H615" s="108" t="s">
        <v>171</v>
      </c>
      <c r="I615" s="108" t="s">
        <v>171</v>
      </c>
    </row>
    <row r="616" spans="1:9" x14ac:dyDescent="0.25">
      <c r="A616" s="107"/>
      <c r="B616" s="107"/>
      <c r="C616" s="107"/>
      <c r="D616" s="107"/>
      <c r="E616" s="107"/>
      <c r="F616" s="108" t="s">
        <v>171</v>
      </c>
      <c r="G616" s="108"/>
      <c r="H616" s="108" t="s">
        <v>171</v>
      </c>
      <c r="I616" s="108" t="s">
        <v>171</v>
      </c>
    </row>
    <row r="617" spans="1:9" x14ac:dyDescent="0.25">
      <c r="A617" s="107"/>
      <c r="B617" s="107"/>
      <c r="C617" s="107"/>
      <c r="D617" s="107"/>
      <c r="E617" s="107"/>
      <c r="F617" s="108" t="s">
        <v>171</v>
      </c>
      <c r="G617" s="108"/>
      <c r="H617" s="108" t="s">
        <v>171</v>
      </c>
      <c r="I617" s="108" t="s">
        <v>171</v>
      </c>
    </row>
    <row r="618" spans="1:9" x14ac:dyDescent="0.25">
      <c r="A618" s="107"/>
      <c r="B618" s="107"/>
      <c r="C618" s="107"/>
      <c r="D618" s="107"/>
      <c r="E618" s="107"/>
      <c r="F618" s="108" t="s">
        <v>171</v>
      </c>
      <c r="G618" s="108"/>
      <c r="H618" s="108" t="s">
        <v>171</v>
      </c>
      <c r="I618" s="108" t="s">
        <v>171</v>
      </c>
    </row>
    <row r="619" spans="1:9" x14ac:dyDescent="0.25">
      <c r="A619" s="107"/>
      <c r="B619" s="107"/>
      <c r="C619" s="107"/>
      <c r="D619" s="107"/>
      <c r="E619" s="107"/>
      <c r="F619" s="108" t="s">
        <v>171</v>
      </c>
      <c r="G619" s="108"/>
      <c r="H619" s="108" t="s">
        <v>171</v>
      </c>
      <c r="I619" s="108" t="s">
        <v>171</v>
      </c>
    </row>
    <row r="620" spans="1:9" x14ac:dyDescent="0.25">
      <c r="A620" s="107"/>
      <c r="B620" s="107"/>
      <c r="C620" s="107"/>
      <c r="D620" s="107"/>
      <c r="E620" s="107"/>
      <c r="F620" s="108" t="s">
        <v>171</v>
      </c>
      <c r="G620" s="108"/>
      <c r="H620" s="108" t="s">
        <v>171</v>
      </c>
      <c r="I620" s="108" t="s">
        <v>171</v>
      </c>
    </row>
    <row r="621" spans="1:9" x14ac:dyDescent="0.25">
      <c r="A621" s="107"/>
      <c r="B621" s="107"/>
      <c r="C621" s="107"/>
      <c r="D621" s="107"/>
      <c r="E621" s="107"/>
      <c r="F621" s="108" t="s">
        <v>171</v>
      </c>
      <c r="G621" s="108"/>
      <c r="H621" s="108" t="s">
        <v>171</v>
      </c>
      <c r="I621" s="108" t="s">
        <v>171</v>
      </c>
    </row>
    <row r="622" spans="1:9" x14ac:dyDescent="0.25">
      <c r="A622" s="107"/>
      <c r="B622" s="107"/>
      <c r="C622" s="107"/>
      <c r="D622" s="107"/>
      <c r="E622" s="107"/>
      <c r="F622" s="108" t="s">
        <v>171</v>
      </c>
      <c r="G622" s="108"/>
      <c r="H622" s="108" t="s">
        <v>171</v>
      </c>
      <c r="I622" s="108" t="s">
        <v>171</v>
      </c>
    </row>
    <row r="623" spans="1:9" x14ac:dyDescent="0.25">
      <c r="A623" s="107"/>
      <c r="B623" s="107"/>
      <c r="C623" s="107"/>
      <c r="D623" s="107"/>
      <c r="E623" s="107"/>
      <c r="F623" s="108" t="s">
        <v>171</v>
      </c>
      <c r="G623" s="108"/>
      <c r="H623" s="108" t="s">
        <v>171</v>
      </c>
      <c r="I623" s="108" t="s">
        <v>171</v>
      </c>
    </row>
    <row r="624" spans="1:9" x14ac:dyDescent="0.25">
      <c r="A624" s="107"/>
      <c r="B624" s="107"/>
      <c r="C624" s="107"/>
      <c r="D624" s="107"/>
      <c r="E624" s="107"/>
      <c r="F624" s="108" t="s">
        <v>171</v>
      </c>
      <c r="G624" s="108"/>
      <c r="H624" s="108" t="s">
        <v>171</v>
      </c>
      <c r="I624" s="108" t="s">
        <v>171</v>
      </c>
    </row>
    <row r="625" spans="1:9" x14ac:dyDescent="0.25">
      <c r="A625" s="107"/>
      <c r="B625" s="107"/>
      <c r="C625" s="107"/>
      <c r="D625" s="107"/>
      <c r="E625" s="107"/>
      <c r="F625" s="108" t="s">
        <v>171</v>
      </c>
      <c r="G625" s="108"/>
      <c r="H625" s="108" t="s">
        <v>171</v>
      </c>
      <c r="I625" s="108" t="s">
        <v>171</v>
      </c>
    </row>
    <row r="626" spans="1:9" x14ac:dyDescent="0.25">
      <c r="A626" s="107"/>
      <c r="B626" s="107"/>
      <c r="C626" s="107"/>
      <c r="D626" s="107"/>
      <c r="E626" s="107"/>
      <c r="F626" s="108" t="s">
        <v>171</v>
      </c>
      <c r="G626" s="108"/>
      <c r="H626" s="108" t="s">
        <v>171</v>
      </c>
      <c r="I626" s="108" t="s">
        <v>171</v>
      </c>
    </row>
    <row r="627" spans="1:9" x14ac:dyDescent="0.25">
      <c r="A627" s="107"/>
      <c r="B627" s="107"/>
      <c r="C627" s="107"/>
      <c r="D627" s="107"/>
      <c r="E627" s="107"/>
      <c r="F627" s="108" t="s">
        <v>171</v>
      </c>
      <c r="G627" s="108"/>
      <c r="H627" s="108" t="s">
        <v>171</v>
      </c>
      <c r="I627" s="108" t="s">
        <v>171</v>
      </c>
    </row>
    <row r="628" spans="1:9" x14ac:dyDescent="0.25">
      <c r="A628" s="107"/>
      <c r="B628" s="107"/>
      <c r="C628" s="107"/>
      <c r="D628" s="107"/>
      <c r="E628" s="107"/>
      <c r="F628" s="108" t="s">
        <v>171</v>
      </c>
      <c r="G628" s="108"/>
      <c r="H628" s="108" t="s">
        <v>171</v>
      </c>
      <c r="I628" s="108" t="s">
        <v>171</v>
      </c>
    </row>
    <row r="629" spans="1:9" x14ac:dyDescent="0.25">
      <c r="A629" s="107"/>
      <c r="B629" s="107"/>
      <c r="C629" s="107"/>
      <c r="D629" s="107"/>
      <c r="E629" s="107"/>
      <c r="F629" s="108" t="s">
        <v>171</v>
      </c>
      <c r="G629" s="108"/>
      <c r="H629" s="108" t="s">
        <v>171</v>
      </c>
      <c r="I629" s="108" t="s">
        <v>171</v>
      </c>
    </row>
    <row r="630" spans="1:9" x14ac:dyDescent="0.25">
      <c r="A630" s="107"/>
      <c r="B630" s="107"/>
      <c r="C630" s="107"/>
      <c r="D630" s="107"/>
      <c r="E630" s="107"/>
      <c r="F630" s="108" t="s">
        <v>171</v>
      </c>
      <c r="G630" s="108"/>
      <c r="H630" s="108" t="s">
        <v>171</v>
      </c>
      <c r="I630" s="108" t="s">
        <v>171</v>
      </c>
    </row>
    <row r="631" spans="1:9" x14ac:dyDescent="0.25">
      <c r="A631" s="107"/>
      <c r="B631" s="107"/>
      <c r="C631" s="107"/>
      <c r="D631" s="107"/>
      <c r="E631" s="107"/>
      <c r="F631" s="108" t="s">
        <v>171</v>
      </c>
      <c r="G631" s="108"/>
      <c r="H631" s="108" t="s">
        <v>171</v>
      </c>
      <c r="I631" s="108" t="s">
        <v>171</v>
      </c>
    </row>
    <row r="632" spans="1:9" x14ac:dyDescent="0.25">
      <c r="A632" s="107"/>
      <c r="B632" s="107"/>
      <c r="C632" s="107"/>
      <c r="D632" s="107"/>
      <c r="E632" s="107"/>
      <c r="F632" s="108" t="s">
        <v>171</v>
      </c>
      <c r="G632" s="108"/>
      <c r="H632" s="108" t="s">
        <v>171</v>
      </c>
      <c r="I632" s="108" t="s">
        <v>171</v>
      </c>
    </row>
    <row r="633" spans="1:9" x14ac:dyDescent="0.25">
      <c r="A633" s="107"/>
      <c r="B633" s="107"/>
      <c r="C633" s="107"/>
      <c r="D633" s="107"/>
      <c r="E633" s="107"/>
      <c r="F633" s="108" t="s">
        <v>171</v>
      </c>
      <c r="G633" s="108"/>
      <c r="H633" s="108" t="s">
        <v>171</v>
      </c>
      <c r="I633" s="108" t="s">
        <v>171</v>
      </c>
    </row>
    <row r="634" spans="1:9" x14ac:dyDescent="0.25">
      <c r="A634" s="107"/>
      <c r="B634" s="107"/>
      <c r="C634" s="107"/>
      <c r="D634" s="107"/>
      <c r="E634" s="107"/>
      <c r="F634" s="108" t="s">
        <v>171</v>
      </c>
      <c r="G634" s="108"/>
      <c r="H634" s="108" t="s">
        <v>171</v>
      </c>
      <c r="I634" s="108" t="s">
        <v>171</v>
      </c>
    </row>
    <row r="635" spans="1:9" x14ac:dyDescent="0.25">
      <c r="A635" s="107"/>
      <c r="B635" s="107"/>
      <c r="C635" s="107"/>
      <c r="D635" s="107"/>
      <c r="E635" s="107"/>
      <c r="F635" s="108" t="s">
        <v>171</v>
      </c>
      <c r="G635" s="108"/>
      <c r="H635" s="108" t="s">
        <v>171</v>
      </c>
      <c r="I635" s="108" t="s">
        <v>171</v>
      </c>
    </row>
    <row r="636" spans="1:9" x14ac:dyDescent="0.25">
      <c r="A636" s="107"/>
      <c r="B636" s="107"/>
      <c r="C636" s="107"/>
      <c r="D636" s="107"/>
      <c r="E636" s="107"/>
      <c r="F636" s="108" t="s">
        <v>171</v>
      </c>
      <c r="G636" s="108"/>
      <c r="H636" s="108" t="s">
        <v>171</v>
      </c>
      <c r="I636" s="108" t="s">
        <v>171</v>
      </c>
    </row>
    <row r="637" spans="1:9" x14ac:dyDescent="0.25">
      <c r="A637" s="107"/>
      <c r="B637" s="107"/>
      <c r="C637" s="107"/>
      <c r="D637" s="107"/>
      <c r="E637" s="107"/>
      <c r="F637" s="108" t="s">
        <v>171</v>
      </c>
      <c r="G637" s="108"/>
      <c r="H637" s="108" t="s">
        <v>171</v>
      </c>
      <c r="I637" s="108" t="s">
        <v>171</v>
      </c>
    </row>
    <row r="638" spans="1:9" x14ac:dyDescent="0.25">
      <c r="A638" s="107"/>
      <c r="B638" s="107"/>
      <c r="C638" s="107"/>
      <c r="D638" s="107"/>
      <c r="E638" s="107"/>
      <c r="F638" s="108" t="s">
        <v>171</v>
      </c>
      <c r="G638" s="108"/>
      <c r="H638" s="108" t="s">
        <v>171</v>
      </c>
      <c r="I638" s="108" t="s">
        <v>171</v>
      </c>
    </row>
    <row r="639" spans="1:9" x14ac:dyDescent="0.25">
      <c r="A639" s="107"/>
      <c r="B639" s="107"/>
      <c r="C639" s="107"/>
      <c r="D639" s="107"/>
      <c r="E639" s="107"/>
      <c r="F639" s="108" t="s">
        <v>171</v>
      </c>
      <c r="G639" s="108"/>
      <c r="H639" s="108" t="s">
        <v>171</v>
      </c>
      <c r="I639" s="108" t="s">
        <v>171</v>
      </c>
    </row>
    <row r="640" spans="1:9" x14ac:dyDescent="0.25">
      <c r="A640" s="107"/>
      <c r="B640" s="107"/>
      <c r="C640" s="107"/>
      <c r="D640" s="107"/>
      <c r="E640" s="107"/>
      <c r="F640" s="108" t="s">
        <v>171</v>
      </c>
      <c r="G640" s="108"/>
      <c r="H640" s="108" t="s">
        <v>171</v>
      </c>
      <c r="I640" s="108" t="s">
        <v>171</v>
      </c>
    </row>
    <row r="641" spans="1:9" x14ac:dyDescent="0.25">
      <c r="A641" s="107"/>
      <c r="B641" s="107"/>
      <c r="C641" s="107"/>
      <c r="D641" s="107"/>
      <c r="E641" s="107"/>
      <c r="F641" s="108" t="s">
        <v>171</v>
      </c>
      <c r="G641" s="108"/>
      <c r="H641" s="108" t="s">
        <v>171</v>
      </c>
      <c r="I641" s="108" t="s">
        <v>171</v>
      </c>
    </row>
    <row r="642" spans="1:9" x14ac:dyDescent="0.25">
      <c r="A642" s="107"/>
      <c r="B642" s="107"/>
      <c r="C642" s="107"/>
      <c r="D642" s="107"/>
      <c r="E642" s="107"/>
      <c r="F642" s="108" t="s">
        <v>171</v>
      </c>
      <c r="G642" s="108"/>
      <c r="H642" s="108" t="s">
        <v>171</v>
      </c>
      <c r="I642" s="108" t="s">
        <v>171</v>
      </c>
    </row>
    <row r="643" spans="1:9" x14ac:dyDescent="0.25">
      <c r="A643" s="107"/>
      <c r="B643" s="107"/>
      <c r="C643" s="107"/>
      <c r="D643" s="107"/>
      <c r="E643" s="107"/>
      <c r="F643" s="108" t="s">
        <v>171</v>
      </c>
      <c r="G643" s="108"/>
      <c r="H643" s="108" t="s">
        <v>171</v>
      </c>
      <c r="I643" s="108" t="s">
        <v>171</v>
      </c>
    </row>
    <row r="644" spans="1:9" x14ac:dyDescent="0.25">
      <c r="A644" s="107"/>
      <c r="B644" s="107"/>
      <c r="C644" s="107"/>
      <c r="D644" s="107"/>
      <c r="E644" s="107"/>
      <c r="F644" s="108" t="s">
        <v>171</v>
      </c>
      <c r="G644" s="108"/>
      <c r="H644" s="108" t="s">
        <v>171</v>
      </c>
      <c r="I644" s="108" t="s">
        <v>171</v>
      </c>
    </row>
    <row r="645" spans="1:9" x14ac:dyDescent="0.25">
      <c r="A645" s="107"/>
      <c r="B645" s="107"/>
      <c r="C645" s="107"/>
      <c r="D645" s="107"/>
      <c r="E645" s="107"/>
      <c r="F645" s="108" t="s">
        <v>171</v>
      </c>
      <c r="G645" s="108"/>
      <c r="H645" s="108" t="s">
        <v>171</v>
      </c>
      <c r="I645" s="108" t="s">
        <v>171</v>
      </c>
    </row>
    <row r="646" spans="1:9" x14ac:dyDescent="0.25">
      <c r="A646" s="107"/>
      <c r="B646" s="107"/>
      <c r="C646" s="107"/>
      <c r="D646" s="107"/>
      <c r="E646" s="107"/>
      <c r="F646" s="108" t="s">
        <v>171</v>
      </c>
      <c r="G646" s="108"/>
      <c r="H646" s="108" t="s">
        <v>171</v>
      </c>
      <c r="I646" s="108" t="s">
        <v>171</v>
      </c>
    </row>
    <row r="647" spans="1:9" x14ac:dyDescent="0.25">
      <c r="A647" s="107"/>
      <c r="B647" s="107"/>
      <c r="C647" s="107"/>
      <c r="D647" s="107"/>
      <c r="E647" s="107"/>
      <c r="F647" s="108" t="s">
        <v>171</v>
      </c>
      <c r="G647" s="108"/>
      <c r="H647" s="108" t="s">
        <v>171</v>
      </c>
      <c r="I647" s="108" t="s">
        <v>171</v>
      </c>
    </row>
    <row r="648" spans="1:9" x14ac:dyDescent="0.25">
      <c r="A648" s="107"/>
      <c r="B648" s="107"/>
      <c r="C648" s="107"/>
      <c r="D648" s="107"/>
      <c r="E648" s="107"/>
      <c r="F648" s="108" t="s">
        <v>171</v>
      </c>
      <c r="G648" s="108"/>
      <c r="H648" s="108" t="s">
        <v>171</v>
      </c>
      <c r="I648" s="108" t="s">
        <v>171</v>
      </c>
    </row>
    <row r="649" spans="1:9" x14ac:dyDescent="0.25">
      <c r="A649" s="107"/>
      <c r="B649" s="107"/>
      <c r="C649" s="107"/>
      <c r="D649" s="107"/>
      <c r="E649" s="107"/>
      <c r="F649" s="108" t="s">
        <v>171</v>
      </c>
      <c r="G649" s="108"/>
      <c r="H649" s="108" t="s">
        <v>171</v>
      </c>
      <c r="I649" s="108" t="s">
        <v>171</v>
      </c>
    </row>
    <row r="650" spans="1:9" x14ac:dyDescent="0.25">
      <c r="A650" s="107"/>
      <c r="B650" s="107"/>
      <c r="C650" s="107"/>
      <c r="D650" s="107"/>
      <c r="E650" s="107"/>
      <c r="F650" s="108" t="s">
        <v>171</v>
      </c>
      <c r="G650" s="108"/>
      <c r="H650" s="108" t="s">
        <v>171</v>
      </c>
      <c r="I650" s="108" t="s">
        <v>171</v>
      </c>
    </row>
    <row r="651" spans="1:9" x14ac:dyDescent="0.25">
      <c r="A651" s="107"/>
      <c r="B651" s="107"/>
      <c r="C651" s="107"/>
      <c r="D651" s="107"/>
      <c r="E651" s="107"/>
      <c r="F651" s="108" t="s">
        <v>171</v>
      </c>
      <c r="G651" s="108"/>
      <c r="H651" s="108" t="s">
        <v>171</v>
      </c>
      <c r="I651" s="108" t="s">
        <v>171</v>
      </c>
    </row>
    <row r="652" spans="1:9" x14ac:dyDescent="0.25">
      <c r="A652" s="107"/>
      <c r="B652" s="107"/>
      <c r="C652" s="107"/>
      <c r="D652" s="107"/>
      <c r="E652" s="107"/>
      <c r="F652" s="108" t="s">
        <v>171</v>
      </c>
      <c r="G652" s="108"/>
      <c r="H652" s="108" t="s">
        <v>171</v>
      </c>
      <c r="I652" s="108" t="s">
        <v>171</v>
      </c>
    </row>
    <row r="653" spans="1:9" x14ac:dyDescent="0.25">
      <c r="A653" s="107"/>
      <c r="B653" s="107"/>
      <c r="C653" s="107"/>
      <c r="D653" s="107"/>
      <c r="E653" s="107"/>
      <c r="F653" s="108" t="s">
        <v>171</v>
      </c>
      <c r="G653" s="108"/>
      <c r="H653" s="108" t="s">
        <v>171</v>
      </c>
      <c r="I653" s="108" t="s">
        <v>171</v>
      </c>
    </row>
    <row r="654" spans="1:9" x14ac:dyDescent="0.25">
      <c r="A654" s="107"/>
      <c r="B654" s="107"/>
      <c r="C654" s="107"/>
      <c r="D654" s="107"/>
      <c r="E654" s="107"/>
      <c r="F654" s="108" t="s">
        <v>171</v>
      </c>
      <c r="G654" s="108"/>
      <c r="H654" s="108" t="s">
        <v>171</v>
      </c>
      <c r="I654" s="108" t="s">
        <v>171</v>
      </c>
    </row>
    <row r="655" spans="1:9" x14ac:dyDescent="0.25">
      <c r="A655" s="107"/>
      <c r="B655" s="107"/>
      <c r="C655" s="107"/>
      <c r="D655" s="107"/>
      <c r="E655" s="107"/>
      <c r="F655" s="108" t="s">
        <v>171</v>
      </c>
      <c r="G655" s="108"/>
      <c r="H655" s="108" t="s">
        <v>171</v>
      </c>
      <c r="I655" s="108" t="s">
        <v>171</v>
      </c>
    </row>
    <row r="656" spans="1:9" x14ac:dyDescent="0.25">
      <c r="A656" s="107"/>
      <c r="B656" s="107"/>
      <c r="C656" s="107"/>
      <c r="D656" s="107"/>
      <c r="E656" s="107"/>
      <c r="F656" s="108" t="s">
        <v>171</v>
      </c>
      <c r="G656" s="108"/>
      <c r="H656" s="108" t="s">
        <v>171</v>
      </c>
      <c r="I656" s="108" t="s">
        <v>171</v>
      </c>
    </row>
    <row r="657" spans="1:9" x14ac:dyDescent="0.25">
      <c r="A657" s="107"/>
      <c r="B657" s="107"/>
      <c r="C657" s="107"/>
      <c r="D657" s="107"/>
      <c r="E657" s="107"/>
      <c r="F657" s="108" t="s">
        <v>171</v>
      </c>
      <c r="G657" s="108"/>
      <c r="H657" s="108" t="s">
        <v>171</v>
      </c>
      <c r="I657" s="108" t="s">
        <v>171</v>
      </c>
    </row>
    <row r="658" spans="1:9" x14ac:dyDescent="0.25">
      <c r="A658" s="107"/>
      <c r="B658" s="107"/>
      <c r="C658" s="107"/>
      <c r="D658" s="107"/>
      <c r="E658" s="107"/>
      <c r="F658" s="108" t="s">
        <v>171</v>
      </c>
      <c r="G658" s="108"/>
      <c r="H658" s="108" t="s">
        <v>171</v>
      </c>
      <c r="I658" s="108" t="s">
        <v>171</v>
      </c>
    </row>
    <row r="659" spans="1:9" x14ac:dyDescent="0.25">
      <c r="A659" s="107"/>
      <c r="B659" s="107"/>
      <c r="C659" s="107"/>
      <c r="D659" s="107"/>
      <c r="E659" s="107"/>
      <c r="F659" s="108" t="s">
        <v>171</v>
      </c>
      <c r="G659" s="108"/>
      <c r="H659" s="108" t="s">
        <v>171</v>
      </c>
      <c r="I659" s="108" t="s">
        <v>171</v>
      </c>
    </row>
    <row r="660" spans="1:9" x14ac:dyDescent="0.25">
      <c r="A660" s="107"/>
      <c r="B660" s="107"/>
      <c r="C660" s="107"/>
      <c r="D660" s="107"/>
      <c r="E660" s="107"/>
      <c r="F660" s="108" t="s">
        <v>171</v>
      </c>
      <c r="G660" s="108"/>
      <c r="H660" s="108" t="s">
        <v>171</v>
      </c>
      <c r="I660" s="108" t="s">
        <v>171</v>
      </c>
    </row>
    <row r="661" spans="1:9" x14ac:dyDescent="0.25">
      <c r="A661" s="107"/>
      <c r="B661" s="107"/>
      <c r="C661" s="107"/>
      <c r="D661" s="107"/>
      <c r="E661" s="107"/>
      <c r="F661" s="108" t="s">
        <v>171</v>
      </c>
      <c r="G661" s="108"/>
      <c r="H661" s="108" t="s">
        <v>171</v>
      </c>
      <c r="I661" s="108" t="s">
        <v>171</v>
      </c>
    </row>
    <row r="662" spans="1:9" x14ac:dyDescent="0.25">
      <c r="A662" s="107"/>
      <c r="B662" s="107"/>
      <c r="C662" s="107"/>
      <c r="D662" s="107"/>
      <c r="E662" s="107"/>
      <c r="F662" s="108" t="s">
        <v>171</v>
      </c>
      <c r="G662" s="108"/>
      <c r="H662" s="108" t="s">
        <v>171</v>
      </c>
      <c r="I662" s="108" t="s">
        <v>171</v>
      </c>
    </row>
    <row r="663" spans="1:9" x14ac:dyDescent="0.25">
      <c r="A663" s="107"/>
      <c r="B663" s="107"/>
      <c r="C663" s="107"/>
      <c r="D663" s="107"/>
      <c r="E663" s="107"/>
      <c r="F663" s="108" t="s">
        <v>171</v>
      </c>
      <c r="G663" s="108"/>
      <c r="H663" s="108" t="s">
        <v>171</v>
      </c>
      <c r="I663" s="108" t="s">
        <v>171</v>
      </c>
    </row>
    <row r="664" spans="1:9" x14ac:dyDescent="0.25">
      <c r="A664" s="107"/>
      <c r="B664" s="107"/>
      <c r="C664" s="107"/>
      <c r="D664" s="107"/>
      <c r="E664" s="107"/>
      <c r="F664" s="108" t="s">
        <v>171</v>
      </c>
      <c r="G664" s="108"/>
      <c r="H664" s="108" t="s">
        <v>171</v>
      </c>
      <c r="I664" s="108" t="s">
        <v>171</v>
      </c>
    </row>
    <row r="665" spans="1:9" x14ac:dyDescent="0.25">
      <c r="A665" s="107"/>
      <c r="B665" s="107"/>
      <c r="C665" s="107"/>
      <c r="D665" s="107"/>
      <c r="E665" s="107"/>
      <c r="F665" s="108" t="s">
        <v>171</v>
      </c>
      <c r="G665" s="108"/>
      <c r="H665" s="108" t="s">
        <v>171</v>
      </c>
      <c r="I665" s="108" t="s">
        <v>171</v>
      </c>
    </row>
    <row r="666" spans="1:9" x14ac:dyDescent="0.25">
      <c r="A666" s="107"/>
      <c r="B666" s="107"/>
      <c r="C666" s="107"/>
      <c r="D666" s="107"/>
      <c r="E666" s="107"/>
      <c r="F666" s="108" t="s">
        <v>171</v>
      </c>
      <c r="G666" s="108"/>
      <c r="H666" s="108" t="s">
        <v>171</v>
      </c>
      <c r="I666" s="108" t="s">
        <v>171</v>
      </c>
    </row>
    <row r="667" spans="1:9" x14ac:dyDescent="0.25">
      <c r="A667" s="107"/>
      <c r="B667" s="107"/>
      <c r="C667" s="107"/>
      <c r="D667" s="107"/>
      <c r="E667" s="107"/>
      <c r="F667" s="108" t="s">
        <v>171</v>
      </c>
      <c r="G667" s="108"/>
      <c r="H667" s="108" t="s">
        <v>171</v>
      </c>
      <c r="I667" s="108" t="s">
        <v>171</v>
      </c>
    </row>
    <row r="668" spans="1:9" x14ac:dyDescent="0.25">
      <c r="A668" s="107"/>
      <c r="B668" s="107"/>
      <c r="C668" s="107"/>
      <c r="D668" s="107"/>
      <c r="E668" s="107"/>
      <c r="F668" s="108" t="s">
        <v>171</v>
      </c>
      <c r="G668" s="108"/>
      <c r="H668" s="108" t="s">
        <v>171</v>
      </c>
      <c r="I668" s="108" t="s">
        <v>171</v>
      </c>
    </row>
    <row r="669" spans="1:9" x14ac:dyDescent="0.25">
      <c r="A669" s="107"/>
      <c r="B669" s="107"/>
      <c r="C669" s="107"/>
      <c r="D669" s="107"/>
      <c r="E669" s="107"/>
      <c r="F669" s="108" t="s">
        <v>171</v>
      </c>
      <c r="G669" s="108"/>
      <c r="H669" s="108" t="s">
        <v>171</v>
      </c>
      <c r="I669" s="108" t="s">
        <v>171</v>
      </c>
    </row>
    <row r="670" spans="1:9" x14ac:dyDescent="0.25">
      <c r="A670" s="107"/>
      <c r="B670" s="107"/>
      <c r="C670" s="107"/>
      <c r="D670" s="107"/>
      <c r="E670" s="107"/>
      <c r="F670" s="108" t="s">
        <v>171</v>
      </c>
      <c r="G670" s="108"/>
      <c r="H670" s="108" t="s">
        <v>171</v>
      </c>
      <c r="I670" s="108" t="s">
        <v>171</v>
      </c>
    </row>
    <row r="671" spans="1:9" x14ac:dyDescent="0.25">
      <c r="A671" s="107"/>
      <c r="B671" s="107"/>
      <c r="C671" s="107"/>
      <c r="D671" s="107"/>
      <c r="E671" s="107"/>
      <c r="F671" s="108" t="s">
        <v>171</v>
      </c>
      <c r="G671" s="108"/>
      <c r="H671" s="108" t="s">
        <v>171</v>
      </c>
      <c r="I671" s="108" t="s">
        <v>171</v>
      </c>
    </row>
    <row r="672" spans="1:9" x14ac:dyDescent="0.25">
      <c r="A672" s="107"/>
      <c r="B672" s="107"/>
      <c r="C672" s="107"/>
      <c r="D672" s="107"/>
      <c r="E672" s="107"/>
      <c r="F672" s="108" t="s">
        <v>171</v>
      </c>
      <c r="G672" s="108"/>
      <c r="H672" s="108" t="s">
        <v>171</v>
      </c>
      <c r="I672" s="108" t="s">
        <v>171</v>
      </c>
    </row>
    <row r="673" spans="1:9" x14ac:dyDescent="0.25">
      <c r="A673" s="107"/>
      <c r="B673" s="107"/>
      <c r="C673" s="107"/>
      <c r="D673" s="107"/>
      <c r="E673" s="107"/>
      <c r="F673" s="108" t="s">
        <v>171</v>
      </c>
      <c r="G673" s="108"/>
      <c r="H673" s="108" t="s">
        <v>171</v>
      </c>
      <c r="I673" s="108" t="s">
        <v>171</v>
      </c>
    </row>
    <row r="674" spans="1:9" x14ac:dyDescent="0.25">
      <c r="A674" s="107"/>
      <c r="B674" s="107"/>
      <c r="C674" s="107"/>
      <c r="D674" s="107"/>
      <c r="E674" s="107"/>
      <c r="F674" s="108" t="s">
        <v>171</v>
      </c>
      <c r="G674" s="108"/>
      <c r="H674" s="108" t="s">
        <v>171</v>
      </c>
      <c r="I674" s="108" t="s">
        <v>171</v>
      </c>
    </row>
    <row r="675" spans="1:9" x14ac:dyDescent="0.25">
      <c r="A675" s="107"/>
      <c r="B675" s="107"/>
      <c r="C675" s="107"/>
      <c r="D675" s="107"/>
      <c r="E675" s="107"/>
      <c r="F675" s="108" t="s">
        <v>171</v>
      </c>
      <c r="G675" s="108"/>
      <c r="H675" s="108" t="s">
        <v>171</v>
      </c>
      <c r="I675" s="108" t="s">
        <v>171</v>
      </c>
    </row>
    <row r="676" spans="1:9" x14ac:dyDescent="0.25">
      <c r="A676" s="107"/>
      <c r="B676" s="107"/>
      <c r="C676" s="107"/>
      <c r="D676" s="107"/>
      <c r="E676" s="107"/>
      <c r="F676" s="108" t="s">
        <v>171</v>
      </c>
      <c r="G676" s="108"/>
      <c r="H676" s="108" t="s">
        <v>171</v>
      </c>
      <c r="I676" s="108" t="s">
        <v>171</v>
      </c>
    </row>
    <row r="677" spans="1:9" x14ac:dyDescent="0.25">
      <c r="A677" s="107"/>
      <c r="B677" s="107"/>
      <c r="C677" s="107"/>
      <c r="D677" s="107"/>
      <c r="E677" s="107"/>
      <c r="F677" s="108" t="s">
        <v>171</v>
      </c>
      <c r="G677" s="108"/>
      <c r="H677" s="108" t="s">
        <v>171</v>
      </c>
      <c r="I677" s="108" t="s">
        <v>171</v>
      </c>
    </row>
    <row r="678" spans="1:9" x14ac:dyDescent="0.25">
      <c r="A678" s="107"/>
      <c r="B678" s="107"/>
      <c r="C678" s="107"/>
      <c r="D678" s="107"/>
      <c r="E678" s="107"/>
      <c r="F678" s="108" t="s">
        <v>171</v>
      </c>
      <c r="G678" s="108"/>
      <c r="H678" s="108" t="s">
        <v>171</v>
      </c>
      <c r="I678" s="108" t="s">
        <v>171</v>
      </c>
    </row>
    <row r="679" spans="1:9" x14ac:dyDescent="0.25">
      <c r="A679" s="107"/>
      <c r="B679" s="107"/>
      <c r="C679" s="107"/>
      <c r="D679" s="107"/>
      <c r="E679" s="107"/>
      <c r="F679" s="108" t="s">
        <v>171</v>
      </c>
      <c r="G679" s="108"/>
      <c r="H679" s="108" t="s">
        <v>171</v>
      </c>
      <c r="I679" s="108" t="s">
        <v>171</v>
      </c>
    </row>
    <row r="680" spans="1:9" x14ac:dyDescent="0.25">
      <c r="A680" s="107"/>
      <c r="B680" s="107"/>
      <c r="C680" s="107"/>
      <c r="D680" s="107"/>
      <c r="E680" s="107"/>
      <c r="F680" s="108" t="s">
        <v>171</v>
      </c>
      <c r="G680" s="108"/>
      <c r="H680" s="108" t="s">
        <v>171</v>
      </c>
      <c r="I680" s="108" t="s">
        <v>171</v>
      </c>
    </row>
    <row r="681" spans="1:9" x14ac:dyDescent="0.25">
      <c r="A681" s="107"/>
      <c r="B681" s="107"/>
      <c r="C681" s="107"/>
      <c r="D681" s="107"/>
      <c r="E681" s="107"/>
      <c r="F681" s="108" t="s">
        <v>171</v>
      </c>
      <c r="G681" s="108"/>
      <c r="H681" s="108" t="s">
        <v>171</v>
      </c>
      <c r="I681" s="108" t="s">
        <v>171</v>
      </c>
    </row>
    <row r="682" spans="1:9" x14ac:dyDescent="0.25">
      <c r="A682" s="107"/>
      <c r="B682" s="107"/>
      <c r="C682" s="107"/>
      <c r="D682" s="107"/>
      <c r="E682" s="107"/>
      <c r="F682" s="108" t="s">
        <v>171</v>
      </c>
      <c r="G682" s="108"/>
      <c r="H682" s="108" t="s">
        <v>171</v>
      </c>
      <c r="I682" s="108" t="s">
        <v>171</v>
      </c>
    </row>
    <row r="683" spans="1:9" x14ac:dyDescent="0.25">
      <c r="A683" s="107"/>
      <c r="B683" s="107"/>
      <c r="C683" s="107"/>
      <c r="D683" s="107"/>
      <c r="E683" s="107"/>
      <c r="F683" s="108" t="s">
        <v>171</v>
      </c>
      <c r="G683" s="108"/>
      <c r="H683" s="108" t="s">
        <v>171</v>
      </c>
      <c r="I683" s="108" t="s">
        <v>171</v>
      </c>
    </row>
    <row r="684" spans="1:9" x14ac:dyDescent="0.25">
      <c r="A684" s="107"/>
      <c r="B684" s="107"/>
      <c r="C684" s="107"/>
      <c r="D684" s="107"/>
      <c r="E684" s="107"/>
      <c r="F684" s="108" t="s">
        <v>171</v>
      </c>
      <c r="G684" s="108"/>
      <c r="H684" s="108" t="s">
        <v>171</v>
      </c>
      <c r="I684" s="108" t="s">
        <v>171</v>
      </c>
    </row>
    <row r="685" spans="1:9" x14ac:dyDescent="0.25">
      <c r="A685" s="107"/>
      <c r="B685" s="107"/>
      <c r="C685" s="107"/>
      <c r="D685" s="107"/>
      <c r="E685" s="107"/>
      <c r="F685" s="108" t="s">
        <v>171</v>
      </c>
      <c r="G685" s="108"/>
      <c r="H685" s="108" t="s">
        <v>171</v>
      </c>
      <c r="I685" s="108" t="s">
        <v>171</v>
      </c>
    </row>
    <row r="686" spans="1:9" x14ac:dyDescent="0.25">
      <c r="A686" s="107"/>
      <c r="B686" s="107"/>
      <c r="C686" s="107"/>
      <c r="D686" s="107"/>
      <c r="E686" s="107"/>
      <c r="F686" s="108" t="s">
        <v>171</v>
      </c>
      <c r="G686" s="108"/>
      <c r="H686" s="108" t="s">
        <v>171</v>
      </c>
      <c r="I686" s="108" t="s">
        <v>171</v>
      </c>
    </row>
    <row r="687" spans="1:9" x14ac:dyDescent="0.25">
      <c r="A687" s="107"/>
      <c r="B687" s="107"/>
      <c r="C687" s="107"/>
      <c r="D687" s="107"/>
      <c r="E687" s="107"/>
      <c r="F687" s="108" t="s">
        <v>171</v>
      </c>
      <c r="G687" s="108"/>
      <c r="H687" s="108" t="s">
        <v>171</v>
      </c>
      <c r="I687" s="108" t="s">
        <v>171</v>
      </c>
    </row>
    <row r="688" spans="1:9" x14ac:dyDescent="0.25">
      <c r="A688" s="107"/>
      <c r="B688" s="107"/>
      <c r="C688" s="107"/>
      <c r="D688" s="107"/>
      <c r="E688" s="107"/>
      <c r="F688" s="108" t="s">
        <v>171</v>
      </c>
      <c r="G688" s="108"/>
      <c r="H688" s="108" t="s">
        <v>171</v>
      </c>
      <c r="I688" s="108" t="s">
        <v>171</v>
      </c>
    </row>
    <row r="689" spans="1:9" x14ac:dyDescent="0.25">
      <c r="A689" s="107"/>
      <c r="B689" s="107"/>
      <c r="C689" s="107"/>
      <c r="D689" s="107"/>
      <c r="E689" s="107"/>
      <c r="F689" s="108" t="s">
        <v>171</v>
      </c>
      <c r="G689" s="108"/>
      <c r="H689" s="108" t="s">
        <v>171</v>
      </c>
      <c r="I689" s="108" t="s">
        <v>171</v>
      </c>
    </row>
    <row r="690" spans="1:9" x14ac:dyDescent="0.25">
      <c r="A690" s="107"/>
      <c r="B690" s="107"/>
      <c r="C690" s="107"/>
      <c r="D690" s="107"/>
      <c r="E690" s="107"/>
      <c r="F690" s="108" t="s">
        <v>171</v>
      </c>
      <c r="G690" s="108"/>
      <c r="H690" s="108" t="s">
        <v>171</v>
      </c>
      <c r="I690" s="108" t="s">
        <v>171</v>
      </c>
    </row>
    <row r="691" spans="1:9" x14ac:dyDescent="0.25">
      <c r="A691" s="107"/>
      <c r="B691" s="107"/>
      <c r="C691" s="107"/>
      <c r="D691" s="107"/>
      <c r="E691" s="107"/>
      <c r="F691" s="108" t="s">
        <v>171</v>
      </c>
      <c r="G691" s="108"/>
      <c r="H691" s="108" t="s">
        <v>171</v>
      </c>
      <c r="I691" s="108" t="s">
        <v>171</v>
      </c>
    </row>
    <row r="692" spans="1:9" x14ac:dyDescent="0.25">
      <c r="A692" s="107"/>
      <c r="B692" s="107"/>
      <c r="C692" s="107"/>
      <c r="D692" s="107"/>
      <c r="E692" s="107"/>
      <c r="F692" s="108" t="s">
        <v>171</v>
      </c>
      <c r="G692" s="108"/>
      <c r="H692" s="108" t="s">
        <v>171</v>
      </c>
      <c r="I692" s="108" t="s">
        <v>171</v>
      </c>
    </row>
    <row r="693" spans="1:9" x14ac:dyDescent="0.25">
      <c r="A693" s="107"/>
      <c r="B693" s="107"/>
      <c r="C693" s="107"/>
      <c r="D693" s="107"/>
      <c r="E693" s="107"/>
      <c r="F693" s="108" t="s">
        <v>171</v>
      </c>
      <c r="G693" s="108"/>
      <c r="H693" s="108" t="s">
        <v>171</v>
      </c>
      <c r="I693" s="108" t="s">
        <v>171</v>
      </c>
    </row>
    <row r="694" spans="1:9" x14ac:dyDescent="0.25">
      <c r="A694" s="107"/>
      <c r="B694" s="107"/>
      <c r="C694" s="107"/>
      <c r="D694" s="107"/>
      <c r="E694" s="107"/>
      <c r="F694" s="108" t="s">
        <v>171</v>
      </c>
      <c r="G694" s="108"/>
      <c r="H694" s="108" t="s">
        <v>171</v>
      </c>
      <c r="I694" s="108" t="s">
        <v>171</v>
      </c>
    </row>
    <row r="695" spans="1:9" x14ac:dyDescent="0.25">
      <c r="A695" s="107"/>
      <c r="B695" s="107"/>
      <c r="C695" s="107"/>
      <c r="D695" s="107"/>
      <c r="E695" s="107"/>
      <c r="F695" s="108" t="s">
        <v>171</v>
      </c>
      <c r="G695" s="108"/>
      <c r="H695" s="108" t="s">
        <v>171</v>
      </c>
      <c r="I695" s="108" t="s">
        <v>171</v>
      </c>
    </row>
    <row r="696" spans="1:9" x14ac:dyDescent="0.25">
      <c r="A696" s="107"/>
      <c r="B696" s="107"/>
      <c r="C696" s="107"/>
      <c r="D696" s="107"/>
      <c r="E696" s="107"/>
      <c r="F696" s="108" t="s">
        <v>171</v>
      </c>
      <c r="G696" s="108"/>
      <c r="H696" s="108" t="s">
        <v>171</v>
      </c>
      <c r="I696" s="108" t="s">
        <v>171</v>
      </c>
    </row>
    <row r="697" spans="1:9" x14ac:dyDescent="0.25">
      <c r="A697" s="107"/>
      <c r="B697" s="107"/>
      <c r="C697" s="107"/>
      <c r="D697" s="107"/>
      <c r="E697" s="107"/>
      <c r="F697" s="108" t="s">
        <v>171</v>
      </c>
      <c r="G697" s="108"/>
      <c r="H697" s="108" t="s">
        <v>171</v>
      </c>
      <c r="I697" s="108" t="s">
        <v>171</v>
      </c>
    </row>
    <row r="698" spans="1:9" x14ac:dyDescent="0.25">
      <c r="A698" s="107"/>
      <c r="B698" s="107"/>
      <c r="C698" s="107"/>
      <c r="D698" s="107"/>
      <c r="E698" s="107"/>
      <c r="F698" s="108" t="s">
        <v>171</v>
      </c>
      <c r="G698" s="108"/>
      <c r="H698" s="108" t="s">
        <v>171</v>
      </c>
      <c r="I698" s="108" t="s">
        <v>171</v>
      </c>
    </row>
    <row r="699" spans="1:9" x14ac:dyDescent="0.25">
      <c r="A699" s="107"/>
      <c r="B699" s="107"/>
      <c r="C699" s="107"/>
      <c r="D699" s="107"/>
      <c r="E699" s="107"/>
      <c r="F699" s="108" t="s">
        <v>171</v>
      </c>
      <c r="G699" s="108"/>
      <c r="H699" s="108" t="s">
        <v>171</v>
      </c>
      <c r="I699" s="108" t="s">
        <v>171</v>
      </c>
    </row>
    <row r="700" spans="1:9" x14ac:dyDescent="0.25">
      <c r="A700" s="107"/>
      <c r="B700" s="107"/>
      <c r="C700" s="107"/>
      <c r="D700" s="107"/>
      <c r="E700" s="107"/>
      <c r="F700" s="108" t="s">
        <v>171</v>
      </c>
      <c r="G700" s="108"/>
      <c r="H700" s="108" t="s">
        <v>171</v>
      </c>
      <c r="I700" s="108" t="s">
        <v>171</v>
      </c>
    </row>
    <row r="701" spans="1:9" x14ac:dyDescent="0.25">
      <c r="A701" s="107"/>
      <c r="B701" s="107"/>
      <c r="C701" s="107"/>
      <c r="D701" s="107"/>
      <c r="E701" s="107"/>
      <c r="F701" s="108" t="s">
        <v>171</v>
      </c>
      <c r="G701" s="108"/>
      <c r="H701" s="108" t="s">
        <v>171</v>
      </c>
      <c r="I701" s="108" t="s">
        <v>171</v>
      </c>
    </row>
    <row r="702" spans="1:9" x14ac:dyDescent="0.25">
      <c r="A702" s="107"/>
      <c r="B702" s="107"/>
      <c r="C702" s="107"/>
      <c r="D702" s="107"/>
      <c r="E702" s="107"/>
      <c r="F702" s="108" t="s">
        <v>171</v>
      </c>
      <c r="G702" s="108"/>
      <c r="H702" s="108" t="s">
        <v>171</v>
      </c>
      <c r="I702" s="108" t="s">
        <v>171</v>
      </c>
    </row>
    <row r="703" spans="1:9" x14ac:dyDescent="0.25">
      <c r="A703" s="107"/>
      <c r="B703" s="107"/>
      <c r="C703" s="107"/>
      <c r="D703" s="107"/>
      <c r="E703" s="107"/>
      <c r="F703" s="108" t="s">
        <v>171</v>
      </c>
      <c r="G703" s="108"/>
      <c r="H703" s="108" t="s">
        <v>171</v>
      </c>
      <c r="I703" s="108" t="s">
        <v>171</v>
      </c>
    </row>
    <row r="704" spans="1:9" x14ac:dyDescent="0.25">
      <c r="A704" s="107"/>
      <c r="B704" s="107"/>
      <c r="C704" s="107"/>
      <c r="D704" s="107"/>
      <c r="E704" s="107"/>
      <c r="F704" s="108" t="s">
        <v>171</v>
      </c>
      <c r="G704" s="108"/>
      <c r="H704" s="108" t="s">
        <v>171</v>
      </c>
      <c r="I704" s="108" t="s">
        <v>171</v>
      </c>
    </row>
    <row r="705" spans="1:9" x14ac:dyDescent="0.25">
      <c r="A705" s="107"/>
      <c r="B705" s="107"/>
      <c r="C705" s="107"/>
      <c r="D705" s="107"/>
      <c r="E705" s="107"/>
      <c r="F705" s="108" t="s">
        <v>171</v>
      </c>
      <c r="G705" s="108"/>
      <c r="H705" s="108" t="s">
        <v>171</v>
      </c>
      <c r="I705" s="108" t="s">
        <v>171</v>
      </c>
    </row>
    <row r="706" spans="1:9" x14ac:dyDescent="0.25">
      <c r="A706" s="107"/>
      <c r="B706" s="107"/>
      <c r="C706" s="107"/>
      <c r="D706" s="107"/>
      <c r="E706" s="107"/>
      <c r="F706" s="108" t="s">
        <v>171</v>
      </c>
      <c r="G706" s="108"/>
      <c r="H706" s="108" t="s">
        <v>171</v>
      </c>
      <c r="I706" s="108" t="s">
        <v>171</v>
      </c>
    </row>
    <row r="707" spans="1:9" x14ac:dyDescent="0.25">
      <c r="A707" s="107"/>
      <c r="B707" s="107"/>
      <c r="C707" s="107"/>
      <c r="D707" s="107"/>
      <c r="E707" s="107"/>
      <c r="F707" s="108" t="s">
        <v>171</v>
      </c>
      <c r="G707" s="108"/>
      <c r="H707" s="108" t="s">
        <v>171</v>
      </c>
      <c r="I707" s="108" t="s">
        <v>171</v>
      </c>
    </row>
    <row r="708" spans="1:9" x14ac:dyDescent="0.25">
      <c r="A708" s="107"/>
      <c r="B708" s="107"/>
      <c r="C708" s="107"/>
      <c r="D708" s="107"/>
      <c r="E708" s="107"/>
      <c r="F708" s="108" t="s">
        <v>171</v>
      </c>
      <c r="G708" s="108"/>
      <c r="H708" s="108" t="s">
        <v>171</v>
      </c>
      <c r="I708" s="108" t="s">
        <v>171</v>
      </c>
    </row>
    <row r="709" spans="1:9" x14ac:dyDescent="0.25">
      <c r="A709" s="107"/>
      <c r="B709" s="107"/>
      <c r="C709" s="107"/>
      <c r="D709" s="107"/>
      <c r="E709" s="107"/>
      <c r="F709" s="108" t="s">
        <v>171</v>
      </c>
      <c r="G709" s="108"/>
      <c r="H709" s="108" t="s">
        <v>171</v>
      </c>
      <c r="I709" s="108" t="s">
        <v>171</v>
      </c>
    </row>
    <row r="710" spans="1:9" x14ac:dyDescent="0.25">
      <c r="A710" s="107"/>
      <c r="B710" s="107"/>
      <c r="C710" s="107"/>
      <c r="D710" s="107"/>
      <c r="E710" s="107"/>
      <c r="F710" s="108" t="s">
        <v>171</v>
      </c>
      <c r="G710" s="108"/>
      <c r="H710" s="108" t="s">
        <v>171</v>
      </c>
      <c r="I710" s="108" t="s">
        <v>171</v>
      </c>
    </row>
    <row r="711" spans="1:9" x14ac:dyDescent="0.25">
      <c r="A711" s="107"/>
      <c r="B711" s="107"/>
      <c r="C711" s="107"/>
      <c r="D711" s="107"/>
      <c r="E711" s="107"/>
      <c r="F711" s="108" t="s">
        <v>171</v>
      </c>
      <c r="G711" s="108"/>
      <c r="H711" s="108" t="s">
        <v>171</v>
      </c>
      <c r="I711" s="108" t="s">
        <v>171</v>
      </c>
    </row>
    <row r="712" spans="1:9" x14ac:dyDescent="0.25">
      <c r="A712" s="107"/>
      <c r="B712" s="107"/>
      <c r="C712" s="107"/>
      <c r="D712" s="107"/>
      <c r="E712" s="107"/>
      <c r="F712" s="108" t="s">
        <v>171</v>
      </c>
      <c r="G712" s="108"/>
      <c r="H712" s="108" t="s">
        <v>171</v>
      </c>
      <c r="I712" s="108" t="s">
        <v>171</v>
      </c>
    </row>
    <row r="713" spans="1:9" x14ac:dyDescent="0.25">
      <c r="A713" s="107"/>
      <c r="B713" s="107"/>
      <c r="C713" s="107"/>
      <c r="D713" s="107"/>
      <c r="E713" s="107"/>
      <c r="F713" s="108" t="s">
        <v>171</v>
      </c>
      <c r="G713" s="108"/>
      <c r="H713" s="108" t="s">
        <v>171</v>
      </c>
      <c r="I713" s="108" t="s">
        <v>171</v>
      </c>
    </row>
    <row r="714" spans="1:9" x14ac:dyDescent="0.25">
      <c r="A714" s="107"/>
      <c r="B714" s="107"/>
      <c r="C714" s="107"/>
      <c r="D714" s="107"/>
      <c r="E714" s="107"/>
      <c r="F714" s="108" t="s">
        <v>171</v>
      </c>
      <c r="G714" s="108"/>
      <c r="H714" s="108" t="s">
        <v>171</v>
      </c>
      <c r="I714" s="108" t="s">
        <v>171</v>
      </c>
    </row>
    <row r="715" spans="1:9" x14ac:dyDescent="0.25">
      <c r="A715" s="107"/>
      <c r="B715" s="107"/>
      <c r="C715" s="107"/>
      <c r="D715" s="107"/>
      <c r="E715" s="107"/>
      <c r="F715" s="108" t="s">
        <v>171</v>
      </c>
      <c r="G715" s="108"/>
      <c r="H715" s="108" t="s">
        <v>171</v>
      </c>
      <c r="I715" s="108" t="s">
        <v>171</v>
      </c>
    </row>
    <row r="716" spans="1:9" x14ac:dyDescent="0.25">
      <c r="A716" s="107"/>
      <c r="B716" s="107"/>
      <c r="C716" s="107"/>
      <c r="D716" s="107"/>
      <c r="E716" s="107"/>
      <c r="F716" s="108" t="s">
        <v>171</v>
      </c>
      <c r="G716" s="108"/>
      <c r="H716" s="108" t="s">
        <v>171</v>
      </c>
      <c r="I716" s="108" t="s">
        <v>171</v>
      </c>
    </row>
    <row r="717" spans="1:9" x14ac:dyDescent="0.25">
      <c r="A717" s="107"/>
      <c r="B717" s="107"/>
      <c r="C717" s="107"/>
      <c r="D717" s="107"/>
      <c r="E717" s="107"/>
      <c r="F717" s="108" t="s">
        <v>171</v>
      </c>
      <c r="G717" s="108"/>
      <c r="H717" s="108" t="s">
        <v>171</v>
      </c>
      <c r="I717" s="108" t="s">
        <v>171</v>
      </c>
    </row>
    <row r="718" spans="1:9" x14ac:dyDescent="0.25">
      <c r="A718" s="107"/>
      <c r="B718" s="107"/>
      <c r="C718" s="107"/>
      <c r="D718" s="107"/>
      <c r="E718" s="107"/>
      <c r="F718" s="108" t="s">
        <v>171</v>
      </c>
      <c r="G718" s="108"/>
      <c r="H718" s="108" t="s">
        <v>171</v>
      </c>
      <c r="I718" s="108" t="s">
        <v>171</v>
      </c>
    </row>
    <row r="719" spans="1:9" x14ac:dyDescent="0.25">
      <c r="A719" s="107"/>
      <c r="B719" s="107"/>
      <c r="C719" s="107"/>
      <c r="D719" s="107"/>
      <c r="E719" s="107"/>
      <c r="F719" s="108" t="s">
        <v>171</v>
      </c>
      <c r="G719" s="108"/>
      <c r="H719" s="108" t="s">
        <v>171</v>
      </c>
      <c r="I719" s="108" t="s">
        <v>171</v>
      </c>
    </row>
    <row r="720" spans="1:9" x14ac:dyDescent="0.25">
      <c r="A720" s="107"/>
      <c r="B720" s="107"/>
      <c r="C720" s="107"/>
      <c r="D720" s="107"/>
      <c r="E720" s="107"/>
      <c r="F720" s="108" t="s">
        <v>171</v>
      </c>
      <c r="G720" s="108"/>
      <c r="H720" s="108" t="s">
        <v>171</v>
      </c>
      <c r="I720" s="108" t="s">
        <v>171</v>
      </c>
    </row>
    <row r="721" spans="1:9" x14ac:dyDescent="0.25">
      <c r="A721" s="107"/>
      <c r="B721" s="107"/>
      <c r="C721" s="107"/>
      <c r="D721" s="107"/>
      <c r="E721" s="107"/>
      <c r="F721" s="108" t="s">
        <v>171</v>
      </c>
      <c r="G721" s="108"/>
      <c r="H721" s="108" t="s">
        <v>171</v>
      </c>
      <c r="I721" s="108" t="s">
        <v>171</v>
      </c>
    </row>
    <row r="722" spans="1:9" x14ac:dyDescent="0.25">
      <c r="A722" s="107"/>
      <c r="B722" s="107"/>
      <c r="C722" s="107"/>
      <c r="D722" s="107"/>
      <c r="E722" s="107"/>
      <c r="F722" s="108" t="s">
        <v>171</v>
      </c>
      <c r="G722" s="108"/>
      <c r="H722" s="108" t="s">
        <v>171</v>
      </c>
      <c r="I722" s="108" t="s">
        <v>171</v>
      </c>
    </row>
    <row r="723" spans="1:9" x14ac:dyDescent="0.25">
      <c r="A723" s="107"/>
      <c r="B723" s="107"/>
      <c r="C723" s="107"/>
      <c r="D723" s="107"/>
      <c r="E723" s="107"/>
      <c r="F723" s="108" t="s">
        <v>171</v>
      </c>
      <c r="G723" s="108"/>
      <c r="H723" s="108" t="s">
        <v>171</v>
      </c>
      <c r="I723" s="108" t="s">
        <v>171</v>
      </c>
    </row>
    <row r="724" spans="1:9" x14ac:dyDescent="0.25">
      <c r="A724" s="107"/>
      <c r="B724" s="107"/>
      <c r="C724" s="107"/>
      <c r="D724" s="107"/>
      <c r="E724" s="107"/>
      <c r="F724" s="108" t="s">
        <v>171</v>
      </c>
      <c r="G724" s="108"/>
      <c r="H724" s="108" t="s">
        <v>171</v>
      </c>
      <c r="I724" s="108" t="s">
        <v>171</v>
      </c>
    </row>
    <row r="725" spans="1:9" x14ac:dyDescent="0.25">
      <c r="A725" s="107"/>
      <c r="B725" s="107"/>
      <c r="C725" s="107"/>
      <c r="D725" s="107"/>
      <c r="E725" s="107"/>
      <c r="F725" s="108" t="s">
        <v>171</v>
      </c>
      <c r="G725" s="108"/>
      <c r="H725" s="108" t="s">
        <v>171</v>
      </c>
      <c r="I725" s="108" t="s">
        <v>171</v>
      </c>
    </row>
    <row r="726" spans="1:9" x14ac:dyDescent="0.25">
      <c r="A726" s="107"/>
      <c r="B726" s="107"/>
      <c r="C726" s="107"/>
      <c r="D726" s="107"/>
      <c r="E726" s="107"/>
      <c r="F726" s="108" t="s">
        <v>171</v>
      </c>
      <c r="G726" s="108"/>
      <c r="H726" s="108" t="s">
        <v>171</v>
      </c>
      <c r="I726" s="108" t="s">
        <v>171</v>
      </c>
    </row>
    <row r="727" spans="1:9" x14ac:dyDescent="0.25">
      <c r="A727" s="107"/>
      <c r="B727" s="107"/>
      <c r="C727" s="107"/>
      <c r="D727" s="107"/>
      <c r="E727" s="107"/>
      <c r="F727" s="108" t="s">
        <v>171</v>
      </c>
      <c r="G727" s="108"/>
      <c r="H727" s="108" t="s">
        <v>171</v>
      </c>
      <c r="I727" s="108" t="s">
        <v>171</v>
      </c>
    </row>
    <row r="728" spans="1:9" x14ac:dyDescent="0.25">
      <c r="A728" s="107"/>
      <c r="B728" s="107"/>
      <c r="C728" s="107"/>
      <c r="D728" s="107"/>
      <c r="E728" s="107"/>
      <c r="F728" s="108" t="s">
        <v>171</v>
      </c>
      <c r="G728" s="108"/>
      <c r="H728" s="108" t="s">
        <v>171</v>
      </c>
      <c r="I728" s="108" t="s">
        <v>171</v>
      </c>
    </row>
    <row r="729" spans="1:9" x14ac:dyDescent="0.25">
      <c r="A729" s="107"/>
      <c r="B729" s="107"/>
      <c r="C729" s="107"/>
      <c r="D729" s="107"/>
      <c r="E729" s="107"/>
      <c r="F729" s="108" t="s">
        <v>171</v>
      </c>
      <c r="G729" s="108"/>
      <c r="H729" s="108" t="s">
        <v>171</v>
      </c>
      <c r="I729" s="108" t="s">
        <v>171</v>
      </c>
    </row>
    <row r="730" spans="1:9" x14ac:dyDescent="0.25">
      <c r="A730" s="107"/>
      <c r="B730" s="107"/>
      <c r="C730" s="107"/>
      <c r="D730" s="107"/>
      <c r="E730" s="107"/>
      <c r="F730" s="108" t="s">
        <v>171</v>
      </c>
      <c r="G730" s="108"/>
      <c r="H730" s="108" t="s">
        <v>171</v>
      </c>
      <c r="I730" s="108" t="s">
        <v>171</v>
      </c>
    </row>
    <row r="731" spans="1:9" x14ac:dyDescent="0.25">
      <c r="A731" s="107"/>
      <c r="B731" s="107"/>
      <c r="C731" s="107"/>
      <c r="D731" s="107"/>
      <c r="E731" s="107"/>
      <c r="F731" s="108" t="s">
        <v>171</v>
      </c>
      <c r="G731" s="108"/>
      <c r="H731" s="108" t="s">
        <v>171</v>
      </c>
      <c r="I731" s="108" t="s">
        <v>171</v>
      </c>
    </row>
    <row r="732" spans="1:9" x14ac:dyDescent="0.25">
      <c r="A732" s="107"/>
      <c r="B732" s="107"/>
      <c r="C732" s="107"/>
      <c r="D732" s="107"/>
      <c r="E732" s="107"/>
      <c r="F732" s="108" t="s">
        <v>171</v>
      </c>
      <c r="G732" s="108"/>
      <c r="H732" s="108" t="s">
        <v>171</v>
      </c>
      <c r="I732" s="108" t="s">
        <v>171</v>
      </c>
    </row>
    <row r="733" spans="1:9" x14ac:dyDescent="0.25">
      <c r="A733" s="107"/>
      <c r="B733" s="107"/>
      <c r="C733" s="107"/>
      <c r="D733" s="107"/>
      <c r="E733" s="107"/>
      <c r="F733" s="108" t="s">
        <v>171</v>
      </c>
      <c r="G733" s="108"/>
      <c r="H733" s="108" t="s">
        <v>171</v>
      </c>
      <c r="I733" s="108" t="s">
        <v>171</v>
      </c>
    </row>
    <row r="734" spans="1:9" x14ac:dyDescent="0.25">
      <c r="A734" s="107"/>
      <c r="B734" s="107"/>
      <c r="C734" s="107"/>
      <c r="D734" s="107"/>
      <c r="E734" s="107"/>
      <c r="F734" s="108" t="s">
        <v>171</v>
      </c>
      <c r="G734" s="108"/>
      <c r="H734" s="108" t="s">
        <v>171</v>
      </c>
      <c r="I734" s="108" t="s">
        <v>171</v>
      </c>
    </row>
    <row r="735" spans="1:9" x14ac:dyDescent="0.25">
      <c r="A735" s="107"/>
      <c r="B735" s="107"/>
      <c r="C735" s="107"/>
      <c r="D735" s="107"/>
      <c r="E735" s="107"/>
      <c r="F735" s="108" t="s">
        <v>171</v>
      </c>
      <c r="G735" s="108"/>
      <c r="H735" s="108" t="s">
        <v>171</v>
      </c>
      <c r="I735" s="108" t="s">
        <v>171</v>
      </c>
    </row>
    <row r="736" spans="1:9" x14ac:dyDescent="0.25">
      <c r="A736" s="107"/>
      <c r="B736" s="107"/>
      <c r="C736" s="107"/>
      <c r="D736" s="107"/>
      <c r="E736" s="107"/>
      <c r="F736" s="108" t="s">
        <v>171</v>
      </c>
      <c r="G736" s="108"/>
      <c r="H736" s="108" t="s">
        <v>171</v>
      </c>
      <c r="I736" s="108" t="s">
        <v>171</v>
      </c>
    </row>
    <row r="737" spans="1:9" x14ac:dyDescent="0.25">
      <c r="A737" s="107"/>
      <c r="B737" s="107"/>
      <c r="C737" s="107"/>
      <c r="D737" s="107"/>
      <c r="E737" s="107"/>
      <c r="F737" s="108" t="s">
        <v>171</v>
      </c>
      <c r="G737" s="108"/>
      <c r="H737" s="108" t="s">
        <v>171</v>
      </c>
      <c r="I737" s="108" t="s">
        <v>171</v>
      </c>
    </row>
    <row r="738" spans="1:9" x14ac:dyDescent="0.25">
      <c r="A738" s="107"/>
      <c r="B738" s="107"/>
      <c r="C738" s="107"/>
      <c r="D738" s="107"/>
      <c r="E738" s="107"/>
      <c r="F738" s="108" t="s">
        <v>171</v>
      </c>
      <c r="G738" s="108"/>
      <c r="H738" s="108" t="s">
        <v>171</v>
      </c>
      <c r="I738" s="108" t="s">
        <v>171</v>
      </c>
    </row>
    <row r="739" spans="1:9" x14ac:dyDescent="0.25">
      <c r="A739" s="107"/>
      <c r="B739" s="107"/>
      <c r="C739" s="107"/>
      <c r="D739" s="107"/>
      <c r="E739" s="107"/>
      <c r="F739" s="108" t="s">
        <v>171</v>
      </c>
      <c r="G739" s="108"/>
      <c r="H739" s="108" t="s">
        <v>171</v>
      </c>
      <c r="I739" s="108" t="s">
        <v>171</v>
      </c>
    </row>
    <row r="740" spans="1:9" x14ac:dyDescent="0.25">
      <c r="A740" s="107"/>
      <c r="B740" s="107"/>
      <c r="C740" s="107"/>
      <c r="D740" s="107"/>
      <c r="E740" s="107"/>
      <c r="F740" s="108" t="s">
        <v>171</v>
      </c>
      <c r="G740" s="108"/>
      <c r="H740" s="108" t="s">
        <v>171</v>
      </c>
      <c r="I740" s="108" t="s">
        <v>171</v>
      </c>
    </row>
    <row r="741" spans="1:9" x14ac:dyDescent="0.25">
      <c r="A741" s="107"/>
      <c r="B741" s="107"/>
      <c r="C741" s="107"/>
      <c r="D741" s="107"/>
      <c r="E741" s="107"/>
      <c r="F741" s="108" t="s">
        <v>171</v>
      </c>
      <c r="G741" s="108"/>
      <c r="H741" s="108" t="s">
        <v>171</v>
      </c>
      <c r="I741" s="108" t="s">
        <v>171</v>
      </c>
    </row>
    <row r="742" spans="1:9" x14ac:dyDescent="0.25">
      <c r="A742" s="107"/>
      <c r="B742" s="107"/>
      <c r="C742" s="107"/>
      <c r="D742" s="107"/>
      <c r="E742" s="107"/>
      <c r="F742" s="108" t="s">
        <v>171</v>
      </c>
      <c r="G742" s="108"/>
      <c r="H742" s="108" t="s">
        <v>171</v>
      </c>
      <c r="I742" s="108" t="s">
        <v>171</v>
      </c>
    </row>
    <row r="743" spans="1:9" x14ac:dyDescent="0.25">
      <c r="A743" s="107"/>
      <c r="B743" s="107"/>
      <c r="C743" s="107"/>
      <c r="D743" s="107"/>
      <c r="E743" s="107"/>
      <c r="F743" s="108" t="s">
        <v>171</v>
      </c>
      <c r="G743" s="108"/>
      <c r="H743" s="108" t="s">
        <v>171</v>
      </c>
      <c r="I743" s="108" t="s">
        <v>171</v>
      </c>
    </row>
    <row r="744" spans="1:9" x14ac:dyDescent="0.25">
      <c r="A744" s="107"/>
      <c r="B744" s="107"/>
      <c r="C744" s="107"/>
      <c r="D744" s="107"/>
      <c r="E744" s="107"/>
      <c r="F744" s="108" t="s">
        <v>171</v>
      </c>
      <c r="G744" s="108"/>
      <c r="H744" s="108" t="s">
        <v>171</v>
      </c>
      <c r="I744" s="108" t="s">
        <v>171</v>
      </c>
    </row>
    <row r="745" spans="1:9" x14ac:dyDescent="0.25">
      <c r="A745" s="107"/>
      <c r="B745" s="107"/>
      <c r="C745" s="107"/>
      <c r="D745" s="107"/>
      <c r="E745" s="107"/>
      <c r="F745" s="108" t="s">
        <v>171</v>
      </c>
      <c r="G745" s="108"/>
      <c r="H745" s="108" t="s">
        <v>171</v>
      </c>
      <c r="I745" s="108" t="s">
        <v>171</v>
      </c>
    </row>
    <row r="746" spans="1:9" x14ac:dyDescent="0.25">
      <c r="A746" s="107"/>
      <c r="B746" s="107"/>
      <c r="C746" s="107"/>
      <c r="D746" s="107"/>
      <c r="E746" s="107"/>
      <c r="F746" s="108" t="s">
        <v>171</v>
      </c>
      <c r="G746" s="108"/>
      <c r="H746" s="108" t="s">
        <v>171</v>
      </c>
      <c r="I746" s="108" t="s">
        <v>171</v>
      </c>
    </row>
    <row r="747" spans="1:9" x14ac:dyDescent="0.25">
      <c r="A747" s="107"/>
      <c r="B747" s="107"/>
      <c r="C747" s="107"/>
      <c r="D747" s="107"/>
      <c r="E747" s="107"/>
      <c r="F747" s="108" t="s">
        <v>171</v>
      </c>
      <c r="G747" s="108"/>
      <c r="H747" s="108" t="s">
        <v>171</v>
      </c>
      <c r="I747" s="108" t="s">
        <v>171</v>
      </c>
    </row>
    <row r="748" spans="1:9" x14ac:dyDescent="0.25">
      <c r="A748" s="107"/>
      <c r="B748" s="107"/>
      <c r="C748" s="107"/>
      <c r="D748" s="107"/>
      <c r="E748" s="107"/>
      <c r="F748" s="108" t="s">
        <v>171</v>
      </c>
      <c r="G748" s="108"/>
      <c r="H748" s="108" t="s">
        <v>171</v>
      </c>
      <c r="I748" s="108" t="s">
        <v>171</v>
      </c>
    </row>
    <row r="749" spans="1:9" x14ac:dyDescent="0.25">
      <c r="A749" s="107"/>
      <c r="B749" s="107"/>
      <c r="C749" s="107"/>
      <c r="D749" s="107"/>
      <c r="E749" s="107"/>
      <c r="F749" s="108" t="s">
        <v>171</v>
      </c>
      <c r="G749" s="108"/>
      <c r="H749" s="108" t="s">
        <v>171</v>
      </c>
      <c r="I749" s="108" t="s">
        <v>171</v>
      </c>
    </row>
    <row r="750" spans="1:9" x14ac:dyDescent="0.25">
      <c r="A750" s="107"/>
      <c r="B750" s="107"/>
      <c r="C750" s="107"/>
      <c r="D750" s="107"/>
      <c r="E750" s="107"/>
      <c r="F750" s="108" t="s">
        <v>171</v>
      </c>
      <c r="G750" s="108"/>
      <c r="H750" s="108" t="s">
        <v>171</v>
      </c>
      <c r="I750" s="108" t="s">
        <v>171</v>
      </c>
    </row>
    <row r="751" spans="1:9" x14ac:dyDescent="0.25">
      <c r="A751" s="107"/>
      <c r="B751" s="107"/>
      <c r="C751" s="107"/>
      <c r="D751" s="107"/>
      <c r="E751" s="107"/>
      <c r="F751" s="108" t="s">
        <v>171</v>
      </c>
      <c r="G751" s="108"/>
      <c r="H751" s="108" t="s">
        <v>171</v>
      </c>
      <c r="I751" s="108" t="s">
        <v>171</v>
      </c>
    </row>
    <row r="752" spans="1:9" x14ac:dyDescent="0.25">
      <c r="A752" s="107"/>
      <c r="B752" s="107"/>
      <c r="C752" s="107"/>
      <c r="D752" s="107"/>
      <c r="E752" s="107"/>
      <c r="F752" s="108" t="s">
        <v>171</v>
      </c>
      <c r="G752" s="108"/>
      <c r="H752" s="108" t="s">
        <v>171</v>
      </c>
      <c r="I752" s="108" t="s">
        <v>171</v>
      </c>
    </row>
    <row r="753" spans="1:9" x14ac:dyDescent="0.25">
      <c r="A753" s="107"/>
      <c r="B753" s="107"/>
      <c r="C753" s="107"/>
      <c r="D753" s="107"/>
      <c r="E753" s="107"/>
      <c r="F753" s="108" t="s">
        <v>171</v>
      </c>
      <c r="G753" s="108"/>
      <c r="H753" s="108" t="s">
        <v>171</v>
      </c>
      <c r="I753" s="108" t="s">
        <v>171</v>
      </c>
    </row>
    <row r="754" spans="1:9" x14ac:dyDescent="0.25">
      <c r="A754" s="107"/>
      <c r="B754" s="107"/>
      <c r="C754" s="107"/>
      <c r="D754" s="107"/>
      <c r="E754" s="107"/>
      <c r="F754" s="108" t="s">
        <v>171</v>
      </c>
      <c r="G754" s="108"/>
      <c r="H754" s="108" t="s">
        <v>171</v>
      </c>
      <c r="I754" s="108" t="s">
        <v>171</v>
      </c>
    </row>
    <row r="755" spans="1:9" x14ac:dyDescent="0.25">
      <c r="A755" s="107"/>
      <c r="B755" s="107"/>
      <c r="C755" s="107"/>
      <c r="D755" s="107"/>
      <c r="E755" s="107"/>
      <c r="F755" s="108" t="s">
        <v>171</v>
      </c>
      <c r="G755" s="108"/>
      <c r="H755" s="108" t="s">
        <v>171</v>
      </c>
      <c r="I755" s="108" t="s">
        <v>171</v>
      </c>
    </row>
    <row r="756" spans="1:9" x14ac:dyDescent="0.25">
      <c r="A756" s="107"/>
      <c r="B756" s="107"/>
      <c r="C756" s="107"/>
      <c r="D756" s="107"/>
      <c r="E756" s="107"/>
      <c r="F756" s="108" t="s">
        <v>171</v>
      </c>
      <c r="G756" s="108"/>
      <c r="H756" s="108" t="s">
        <v>171</v>
      </c>
      <c r="I756" s="108" t="s">
        <v>171</v>
      </c>
    </row>
    <row r="757" spans="1:9" x14ac:dyDescent="0.25">
      <c r="A757" s="107"/>
      <c r="B757" s="107"/>
      <c r="C757" s="107"/>
      <c r="D757" s="107"/>
      <c r="E757" s="107"/>
      <c r="F757" s="108" t="s">
        <v>171</v>
      </c>
      <c r="G757" s="108"/>
      <c r="H757" s="108" t="s">
        <v>171</v>
      </c>
      <c r="I757" s="108" t="s">
        <v>171</v>
      </c>
    </row>
    <row r="758" spans="1:9" x14ac:dyDescent="0.25">
      <c r="A758" s="107"/>
      <c r="B758" s="107"/>
      <c r="C758" s="107"/>
      <c r="D758" s="107"/>
      <c r="E758" s="107"/>
      <c r="F758" s="108" t="s">
        <v>171</v>
      </c>
      <c r="G758" s="108"/>
      <c r="H758" s="108" t="s">
        <v>171</v>
      </c>
      <c r="I758" s="108" t="s">
        <v>171</v>
      </c>
    </row>
    <row r="759" spans="1:9" x14ac:dyDescent="0.25">
      <c r="A759" s="107"/>
      <c r="B759" s="107"/>
      <c r="C759" s="107"/>
      <c r="D759" s="107"/>
      <c r="E759" s="107"/>
      <c r="F759" s="108" t="s">
        <v>171</v>
      </c>
      <c r="G759" s="108"/>
      <c r="H759" s="108" t="s">
        <v>171</v>
      </c>
      <c r="I759" s="108" t="s">
        <v>171</v>
      </c>
    </row>
    <row r="760" spans="1:9" x14ac:dyDescent="0.25">
      <c r="A760" s="107"/>
      <c r="B760" s="107"/>
      <c r="C760" s="107"/>
      <c r="D760" s="107"/>
      <c r="E760" s="107"/>
      <c r="F760" s="108" t="s">
        <v>171</v>
      </c>
      <c r="G760" s="108"/>
      <c r="H760" s="108" t="s">
        <v>171</v>
      </c>
      <c r="I760" s="108" t="s">
        <v>171</v>
      </c>
    </row>
    <row r="761" spans="1:9" x14ac:dyDescent="0.25">
      <c r="A761" s="107"/>
      <c r="B761" s="107"/>
      <c r="C761" s="107"/>
      <c r="D761" s="107"/>
      <c r="E761" s="107"/>
      <c r="F761" s="108" t="s">
        <v>171</v>
      </c>
      <c r="G761" s="108"/>
      <c r="H761" s="108" t="s">
        <v>171</v>
      </c>
      <c r="I761" s="108" t="s">
        <v>171</v>
      </c>
    </row>
    <row r="762" spans="1:9" x14ac:dyDescent="0.25">
      <c r="A762" s="107"/>
      <c r="B762" s="107"/>
      <c r="C762" s="107"/>
      <c r="D762" s="107"/>
      <c r="E762" s="107"/>
      <c r="F762" s="108" t="s">
        <v>171</v>
      </c>
      <c r="G762" s="108"/>
      <c r="H762" s="108" t="s">
        <v>171</v>
      </c>
      <c r="I762" s="108" t="s">
        <v>171</v>
      </c>
    </row>
    <row r="763" spans="1:9" x14ac:dyDescent="0.25">
      <c r="A763" s="107"/>
      <c r="B763" s="107"/>
      <c r="C763" s="107"/>
      <c r="D763" s="107"/>
      <c r="E763" s="107"/>
      <c r="F763" s="108" t="s">
        <v>171</v>
      </c>
      <c r="G763" s="108"/>
      <c r="H763" s="108" t="s">
        <v>171</v>
      </c>
      <c r="I763" s="108" t="s">
        <v>171</v>
      </c>
    </row>
    <row r="764" spans="1:9" x14ac:dyDescent="0.25">
      <c r="A764" s="107"/>
      <c r="B764" s="107"/>
      <c r="C764" s="107"/>
      <c r="D764" s="107"/>
      <c r="E764" s="107"/>
      <c r="F764" s="108" t="s">
        <v>171</v>
      </c>
      <c r="G764" s="108"/>
      <c r="H764" s="108" t="s">
        <v>171</v>
      </c>
      <c r="I764" s="108" t="s">
        <v>171</v>
      </c>
    </row>
    <row r="765" spans="1:9" x14ac:dyDescent="0.25">
      <c r="A765" s="107"/>
      <c r="B765" s="107"/>
      <c r="C765" s="107"/>
      <c r="D765" s="107"/>
      <c r="E765" s="107"/>
      <c r="F765" s="108" t="s">
        <v>171</v>
      </c>
      <c r="G765" s="108"/>
      <c r="H765" s="108" t="s">
        <v>171</v>
      </c>
      <c r="I765" s="108" t="s">
        <v>171</v>
      </c>
    </row>
    <row r="766" spans="1:9" x14ac:dyDescent="0.25">
      <c r="A766" s="107"/>
      <c r="B766" s="107"/>
      <c r="C766" s="107"/>
      <c r="D766" s="107"/>
      <c r="E766" s="107"/>
      <c r="F766" s="108" t="s">
        <v>171</v>
      </c>
      <c r="G766" s="108"/>
      <c r="H766" s="108" t="s">
        <v>171</v>
      </c>
      <c r="I766" s="108" t="s">
        <v>171</v>
      </c>
    </row>
    <row r="767" spans="1:9" x14ac:dyDescent="0.25">
      <c r="A767" s="107"/>
      <c r="B767" s="107"/>
      <c r="C767" s="107"/>
      <c r="D767" s="107"/>
      <c r="E767" s="107"/>
      <c r="F767" s="108" t="s">
        <v>171</v>
      </c>
      <c r="G767" s="108"/>
      <c r="H767" s="108" t="s">
        <v>171</v>
      </c>
      <c r="I767" s="108" t="s">
        <v>171</v>
      </c>
    </row>
    <row r="768" spans="1:9" x14ac:dyDescent="0.25">
      <c r="A768" s="107"/>
      <c r="B768" s="107"/>
      <c r="C768" s="107"/>
      <c r="D768" s="107"/>
      <c r="E768" s="107"/>
      <c r="F768" s="108" t="s">
        <v>171</v>
      </c>
      <c r="G768" s="108"/>
      <c r="H768" s="108" t="s">
        <v>171</v>
      </c>
      <c r="I768" s="108" t="s">
        <v>171</v>
      </c>
    </row>
    <row r="769" spans="1:9" x14ac:dyDescent="0.25">
      <c r="A769" s="107"/>
      <c r="B769" s="107"/>
      <c r="C769" s="107"/>
      <c r="D769" s="107"/>
      <c r="E769" s="107"/>
      <c r="F769" s="108" t="s">
        <v>171</v>
      </c>
      <c r="G769" s="108"/>
      <c r="H769" s="108" t="s">
        <v>171</v>
      </c>
      <c r="I769" s="108" t="s">
        <v>171</v>
      </c>
    </row>
    <row r="770" spans="1:9" x14ac:dyDescent="0.25">
      <c r="A770" s="107"/>
      <c r="B770" s="107"/>
      <c r="C770" s="107"/>
      <c r="D770" s="107"/>
      <c r="E770" s="107"/>
      <c r="F770" s="108" t="s">
        <v>171</v>
      </c>
      <c r="G770" s="108"/>
      <c r="H770" s="108" t="s">
        <v>171</v>
      </c>
      <c r="I770" s="108" t="s">
        <v>171</v>
      </c>
    </row>
    <row r="771" spans="1:9" x14ac:dyDescent="0.25">
      <c r="A771" s="107"/>
      <c r="B771" s="107"/>
      <c r="C771" s="107"/>
      <c r="D771" s="107"/>
      <c r="E771" s="107"/>
      <c r="F771" s="108" t="s">
        <v>171</v>
      </c>
      <c r="G771" s="108"/>
      <c r="H771" s="108" t="s">
        <v>171</v>
      </c>
      <c r="I771" s="108" t="s">
        <v>171</v>
      </c>
    </row>
    <row r="772" spans="1:9" x14ac:dyDescent="0.25">
      <c r="A772" s="107"/>
      <c r="B772" s="107"/>
      <c r="C772" s="107"/>
      <c r="D772" s="107"/>
      <c r="E772" s="107"/>
      <c r="F772" s="108" t="s">
        <v>171</v>
      </c>
      <c r="G772" s="108"/>
      <c r="H772" s="108" t="s">
        <v>171</v>
      </c>
      <c r="I772" s="108" t="s">
        <v>171</v>
      </c>
    </row>
    <row r="773" spans="1:9" x14ac:dyDescent="0.25">
      <c r="A773" s="107"/>
      <c r="B773" s="107"/>
      <c r="C773" s="107"/>
      <c r="D773" s="107"/>
      <c r="E773" s="107"/>
      <c r="F773" s="108" t="s">
        <v>171</v>
      </c>
      <c r="G773" s="108"/>
      <c r="H773" s="108" t="s">
        <v>171</v>
      </c>
      <c r="I773" s="108" t="s">
        <v>171</v>
      </c>
    </row>
    <row r="774" spans="1:9" x14ac:dyDescent="0.25">
      <c r="A774" s="107"/>
      <c r="B774" s="107"/>
      <c r="C774" s="107"/>
      <c r="D774" s="107"/>
      <c r="E774" s="107"/>
      <c r="F774" s="108" t="s">
        <v>171</v>
      </c>
      <c r="G774" s="108"/>
      <c r="H774" s="108" t="s">
        <v>171</v>
      </c>
      <c r="I774" s="108" t="s">
        <v>171</v>
      </c>
    </row>
    <row r="775" spans="1:9" x14ac:dyDescent="0.25">
      <c r="A775" s="107"/>
      <c r="B775" s="107"/>
      <c r="C775" s="107"/>
      <c r="D775" s="107"/>
      <c r="E775" s="107"/>
      <c r="F775" s="108" t="s">
        <v>171</v>
      </c>
      <c r="G775" s="108"/>
      <c r="H775" s="108" t="s">
        <v>171</v>
      </c>
      <c r="I775" s="108" t="s">
        <v>171</v>
      </c>
    </row>
    <row r="776" spans="1:9" x14ac:dyDescent="0.25">
      <c r="A776" s="107"/>
      <c r="B776" s="107"/>
      <c r="C776" s="107"/>
      <c r="D776" s="107"/>
      <c r="E776" s="107"/>
      <c r="F776" s="108" t="s">
        <v>171</v>
      </c>
      <c r="G776" s="108"/>
      <c r="H776" s="108" t="s">
        <v>171</v>
      </c>
      <c r="I776" s="108" t="s">
        <v>171</v>
      </c>
    </row>
    <row r="777" spans="1:9" x14ac:dyDescent="0.25">
      <c r="A777" s="107"/>
      <c r="B777" s="107"/>
      <c r="C777" s="107"/>
      <c r="D777" s="107"/>
      <c r="E777" s="107"/>
      <c r="F777" s="108" t="s">
        <v>171</v>
      </c>
      <c r="G777" s="108"/>
      <c r="H777" s="108" t="s">
        <v>171</v>
      </c>
      <c r="I777" s="108" t="s">
        <v>171</v>
      </c>
    </row>
    <row r="778" spans="1:9" x14ac:dyDescent="0.25">
      <c r="A778" s="107"/>
      <c r="B778" s="107"/>
      <c r="C778" s="107"/>
      <c r="D778" s="107"/>
      <c r="E778" s="107"/>
      <c r="F778" s="108" t="s">
        <v>171</v>
      </c>
      <c r="G778" s="108"/>
      <c r="H778" s="108" t="s">
        <v>171</v>
      </c>
      <c r="I778" s="108" t="s">
        <v>171</v>
      </c>
    </row>
    <row r="779" spans="1:9" x14ac:dyDescent="0.25">
      <c r="A779" s="107"/>
      <c r="B779" s="107"/>
      <c r="C779" s="107"/>
      <c r="D779" s="107"/>
      <c r="E779" s="107"/>
      <c r="F779" s="108" t="s">
        <v>171</v>
      </c>
      <c r="G779" s="108"/>
      <c r="H779" s="108" t="s">
        <v>171</v>
      </c>
      <c r="I779" s="108" t="s">
        <v>171</v>
      </c>
    </row>
    <row r="780" spans="1:9" x14ac:dyDescent="0.25">
      <c r="A780" s="107"/>
      <c r="B780" s="107"/>
      <c r="C780" s="107"/>
      <c r="D780" s="107"/>
      <c r="E780" s="107"/>
      <c r="F780" s="108" t="s">
        <v>171</v>
      </c>
      <c r="G780" s="108"/>
      <c r="H780" s="108" t="s">
        <v>171</v>
      </c>
      <c r="I780" s="108" t="s">
        <v>171</v>
      </c>
    </row>
    <row r="781" spans="1:9" x14ac:dyDescent="0.25">
      <c r="A781" s="107"/>
      <c r="B781" s="107"/>
      <c r="C781" s="107"/>
      <c r="D781" s="107"/>
      <c r="E781" s="107"/>
      <c r="F781" s="108" t="s">
        <v>171</v>
      </c>
      <c r="G781" s="108"/>
      <c r="H781" s="108" t="s">
        <v>171</v>
      </c>
      <c r="I781" s="108" t="s">
        <v>171</v>
      </c>
    </row>
    <row r="782" spans="1:9" x14ac:dyDescent="0.25">
      <c r="A782" s="107"/>
      <c r="B782" s="107"/>
      <c r="C782" s="107"/>
      <c r="D782" s="107"/>
      <c r="E782" s="107"/>
      <c r="F782" s="108" t="s">
        <v>171</v>
      </c>
      <c r="G782" s="108"/>
      <c r="H782" s="108" t="s">
        <v>171</v>
      </c>
      <c r="I782" s="108" t="s">
        <v>171</v>
      </c>
    </row>
    <row r="783" spans="1:9" x14ac:dyDescent="0.25">
      <c r="A783" s="107"/>
      <c r="B783" s="107"/>
      <c r="C783" s="107"/>
      <c r="D783" s="107"/>
      <c r="E783" s="107"/>
      <c r="F783" s="108" t="s">
        <v>171</v>
      </c>
      <c r="G783" s="108"/>
      <c r="H783" s="108" t="s">
        <v>171</v>
      </c>
      <c r="I783" s="108" t="s">
        <v>171</v>
      </c>
    </row>
    <row r="784" spans="1:9" x14ac:dyDescent="0.25">
      <c r="A784" s="107"/>
      <c r="B784" s="107"/>
      <c r="C784" s="107"/>
      <c r="D784" s="107"/>
      <c r="E784" s="107"/>
      <c r="F784" s="108" t="s">
        <v>171</v>
      </c>
      <c r="G784" s="108"/>
      <c r="H784" s="108" t="s">
        <v>171</v>
      </c>
      <c r="I784" s="108" t="s">
        <v>171</v>
      </c>
    </row>
    <row r="785" spans="1:9" x14ac:dyDescent="0.25">
      <c r="A785" s="107"/>
      <c r="B785" s="107"/>
      <c r="C785" s="107"/>
      <c r="D785" s="107"/>
      <c r="E785" s="107"/>
      <c r="F785" s="108" t="s">
        <v>171</v>
      </c>
      <c r="G785" s="108"/>
      <c r="H785" s="108" t="s">
        <v>171</v>
      </c>
      <c r="I785" s="108" t="s">
        <v>171</v>
      </c>
    </row>
    <row r="786" spans="1:9" x14ac:dyDescent="0.25">
      <c r="A786" s="107"/>
      <c r="B786" s="107"/>
      <c r="C786" s="107"/>
      <c r="D786" s="107"/>
      <c r="E786" s="107"/>
      <c r="F786" s="108" t="s">
        <v>171</v>
      </c>
      <c r="G786" s="108"/>
      <c r="H786" s="108" t="s">
        <v>171</v>
      </c>
      <c r="I786" s="108" t="s">
        <v>171</v>
      </c>
    </row>
    <row r="787" spans="1:9" x14ac:dyDescent="0.25">
      <c r="A787" s="107"/>
      <c r="B787" s="107"/>
      <c r="C787" s="107"/>
      <c r="D787" s="107"/>
      <c r="E787" s="107"/>
      <c r="F787" s="108" t="s">
        <v>171</v>
      </c>
      <c r="G787" s="108"/>
      <c r="H787" s="108" t="s">
        <v>171</v>
      </c>
      <c r="I787" s="108" t="s">
        <v>171</v>
      </c>
    </row>
    <row r="788" spans="1:9" x14ac:dyDescent="0.25">
      <c r="A788" s="107"/>
      <c r="B788" s="107"/>
      <c r="C788" s="107"/>
      <c r="D788" s="107"/>
      <c r="E788" s="107"/>
      <c r="F788" s="108" t="s">
        <v>171</v>
      </c>
      <c r="G788" s="108"/>
      <c r="H788" s="108" t="s">
        <v>171</v>
      </c>
      <c r="I788" s="108" t="s">
        <v>171</v>
      </c>
    </row>
    <row r="789" spans="1:9" x14ac:dyDescent="0.25">
      <c r="A789" s="107"/>
      <c r="B789" s="107"/>
      <c r="C789" s="107"/>
      <c r="D789" s="107"/>
      <c r="E789" s="107"/>
      <c r="F789" s="108" t="s">
        <v>171</v>
      </c>
      <c r="G789" s="108"/>
      <c r="H789" s="108" t="s">
        <v>171</v>
      </c>
      <c r="I789" s="108" t="s">
        <v>171</v>
      </c>
    </row>
    <row r="790" spans="1:9" x14ac:dyDescent="0.25">
      <c r="A790" s="107"/>
      <c r="B790" s="107"/>
      <c r="C790" s="107"/>
      <c r="D790" s="107"/>
      <c r="E790" s="107"/>
      <c r="F790" s="108" t="s">
        <v>171</v>
      </c>
      <c r="G790" s="108"/>
      <c r="H790" s="108" t="s">
        <v>171</v>
      </c>
      <c r="I790" s="108" t="s">
        <v>171</v>
      </c>
    </row>
    <row r="791" spans="1:9" x14ac:dyDescent="0.25">
      <c r="A791" s="107"/>
      <c r="B791" s="107"/>
      <c r="C791" s="107"/>
      <c r="D791" s="107"/>
      <c r="E791" s="107"/>
      <c r="F791" s="108" t="s">
        <v>171</v>
      </c>
      <c r="G791" s="108"/>
      <c r="H791" s="108" t="s">
        <v>171</v>
      </c>
      <c r="I791" s="108" t="s">
        <v>171</v>
      </c>
    </row>
    <row r="792" spans="1:9" x14ac:dyDescent="0.25">
      <c r="A792" s="107"/>
      <c r="B792" s="107"/>
      <c r="C792" s="107"/>
      <c r="D792" s="107"/>
      <c r="E792" s="107"/>
      <c r="F792" s="108" t="s">
        <v>171</v>
      </c>
      <c r="G792" s="108"/>
      <c r="H792" s="108" t="s">
        <v>171</v>
      </c>
      <c r="I792" s="108" t="s">
        <v>171</v>
      </c>
    </row>
    <row r="793" spans="1:9" x14ac:dyDescent="0.25">
      <c r="A793" s="107"/>
      <c r="B793" s="107"/>
      <c r="C793" s="107"/>
      <c r="D793" s="107"/>
      <c r="E793" s="107"/>
      <c r="F793" s="108" t="s">
        <v>171</v>
      </c>
      <c r="G793" s="108"/>
      <c r="H793" s="108" t="s">
        <v>171</v>
      </c>
      <c r="I793" s="108" t="s">
        <v>171</v>
      </c>
    </row>
    <row r="794" spans="1:9" x14ac:dyDescent="0.25">
      <c r="A794" s="107"/>
      <c r="B794" s="107"/>
      <c r="C794" s="107"/>
      <c r="D794" s="107"/>
      <c r="E794" s="107"/>
      <c r="F794" s="108" t="s">
        <v>171</v>
      </c>
      <c r="G794" s="108"/>
      <c r="H794" s="108" t="s">
        <v>171</v>
      </c>
      <c r="I794" s="108" t="s">
        <v>171</v>
      </c>
    </row>
    <row r="795" spans="1:9" x14ac:dyDescent="0.25">
      <c r="A795" s="107"/>
      <c r="B795" s="107"/>
      <c r="C795" s="107"/>
      <c r="D795" s="107"/>
      <c r="E795" s="107"/>
      <c r="F795" s="108" t="s">
        <v>171</v>
      </c>
      <c r="G795" s="108"/>
      <c r="H795" s="108" t="s">
        <v>171</v>
      </c>
      <c r="I795" s="108" t="s">
        <v>171</v>
      </c>
    </row>
    <row r="796" spans="1:9" x14ac:dyDescent="0.25">
      <c r="A796" s="107"/>
      <c r="B796" s="107"/>
      <c r="C796" s="107"/>
      <c r="D796" s="107"/>
      <c r="E796" s="107"/>
      <c r="F796" s="108" t="s">
        <v>171</v>
      </c>
      <c r="G796" s="108"/>
      <c r="H796" s="108" t="s">
        <v>171</v>
      </c>
      <c r="I796" s="108" t="s">
        <v>171</v>
      </c>
    </row>
    <row r="797" spans="1:9" x14ac:dyDescent="0.25">
      <c r="A797" s="107"/>
      <c r="B797" s="107"/>
      <c r="C797" s="107"/>
      <c r="D797" s="107"/>
      <c r="E797" s="107"/>
      <c r="F797" s="108" t="s">
        <v>171</v>
      </c>
      <c r="G797" s="108"/>
      <c r="H797" s="108" t="s">
        <v>171</v>
      </c>
      <c r="I797" s="108" t="s">
        <v>171</v>
      </c>
    </row>
    <row r="798" spans="1:9" x14ac:dyDescent="0.25">
      <c r="A798" s="107"/>
      <c r="B798" s="107"/>
      <c r="C798" s="107"/>
      <c r="D798" s="107"/>
      <c r="E798" s="107"/>
      <c r="F798" s="108" t="s">
        <v>171</v>
      </c>
      <c r="G798" s="108"/>
      <c r="H798" s="108" t="s">
        <v>171</v>
      </c>
      <c r="I798" s="108" t="s">
        <v>171</v>
      </c>
    </row>
    <row r="799" spans="1:9" x14ac:dyDescent="0.25">
      <c r="A799" s="107"/>
      <c r="B799" s="107"/>
      <c r="C799" s="107"/>
      <c r="D799" s="107"/>
      <c r="E799" s="107"/>
      <c r="F799" s="108" t="s">
        <v>171</v>
      </c>
      <c r="G799" s="108"/>
      <c r="H799" s="108" t="s">
        <v>171</v>
      </c>
      <c r="I799" s="108" t="s">
        <v>171</v>
      </c>
    </row>
    <row r="800" spans="1:9" x14ac:dyDescent="0.25">
      <c r="A800" s="107"/>
      <c r="B800" s="107"/>
      <c r="C800" s="107"/>
      <c r="D800" s="107"/>
      <c r="E800" s="107"/>
      <c r="F800" s="108" t="s">
        <v>171</v>
      </c>
      <c r="G800" s="108"/>
      <c r="H800" s="108" t="s">
        <v>171</v>
      </c>
      <c r="I800" s="108" t="s">
        <v>171</v>
      </c>
    </row>
    <row r="801" spans="1:9" x14ac:dyDescent="0.25">
      <c r="A801" s="107"/>
      <c r="B801" s="107"/>
      <c r="C801" s="107"/>
      <c r="D801" s="107"/>
      <c r="E801" s="107"/>
      <c r="F801" s="108" t="s">
        <v>171</v>
      </c>
      <c r="G801" s="108"/>
      <c r="H801" s="108" t="s">
        <v>171</v>
      </c>
      <c r="I801" s="108" t="s">
        <v>171</v>
      </c>
    </row>
    <row r="802" spans="1:9" x14ac:dyDescent="0.25">
      <c r="A802" s="107"/>
      <c r="B802" s="107"/>
      <c r="C802" s="107"/>
      <c r="D802" s="107"/>
      <c r="E802" s="107"/>
      <c r="F802" s="108" t="s">
        <v>171</v>
      </c>
      <c r="G802" s="108"/>
      <c r="H802" s="108" t="s">
        <v>171</v>
      </c>
      <c r="I802" s="108" t="s">
        <v>171</v>
      </c>
    </row>
    <row r="803" spans="1:9" x14ac:dyDescent="0.25">
      <c r="A803" s="107"/>
      <c r="B803" s="107"/>
      <c r="C803" s="107"/>
      <c r="D803" s="107"/>
      <c r="E803" s="107"/>
      <c r="F803" s="108" t="s">
        <v>171</v>
      </c>
      <c r="G803" s="108"/>
      <c r="H803" s="108" t="s">
        <v>171</v>
      </c>
      <c r="I803" s="108" t="s">
        <v>171</v>
      </c>
    </row>
    <row r="804" spans="1:9" x14ac:dyDescent="0.25">
      <c r="A804" s="107"/>
      <c r="B804" s="107"/>
      <c r="C804" s="107"/>
      <c r="D804" s="107"/>
      <c r="E804" s="107"/>
      <c r="F804" s="108" t="s">
        <v>171</v>
      </c>
      <c r="G804" s="108"/>
      <c r="H804" s="108" t="s">
        <v>171</v>
      </c>
      <c r="I804" s="108" t="s">
        <v>171</v>
      </c>
    </row>
    <row r="805" spans="1:9" x14ac:dyDescent="0.25">
      <c r="A805" s="107"/>
      <c r="B805" s="107"/>
      <c r="C805" s="107"/>
      <c r="D805" s="107"/>
      <c r="E805" s="107"/>
      <c r="F805" s="108" t="s">
        <v>171</v>
      </c>
      <c r="G805" s="108"/>
      <c r="H805" s="108" t="s">
        <v>171</v>
      </c>
      <c r="I805" s="108" t="s">
        <v>171</v>
      </c>
    </row>
    <row r="806" spans="1:9" x14ac:dyDescent="0.25">
      <c r="A806" s="107"/>
      <c r="B806" s="107"/>
      <c r="C806" s="107"/>
      <c r="D806" s="107"/>
      <c r="E806" s="107"/>
      <c r="F806" s="108" t="s">
        <v>171</v>
      </c>
      <c r="G806" s="108"/>
      <c r="H806" s="108" t="s">
        <v>171</v>
      </c>
      <c r="I806" s="108" t="s">
        <v>171</v>
      </c>
    </row>
    <row r="807" spans="1:9" x14ac:dyDescent="0.25">
      <c r="A807" s="107"/>
      <c r="B807" s="107"/>
      <c r="C807" s="107"/>
      <c r="D807" s="107"/>
      <c r="E807" s="107"/>
      <c r="F807" s="108" t="s">
        <v>171</v>
      </c>
      <c r="G807" s="108"/>
      <c r="H807" s="108" t="s">
        <v>171</v>
      </c>
      <c r="I807" s="108" t="s">
        <v>171</v>
      </c>
    </row>
    <row r="808" spans="1:9" x14ac:dyDescent="0.25">
      <c r="A808" s="107"/>
      <c r="B808" s="107"/>
      <c r="C808" s="107"/>
      <c r="D808" s="107"/>
      <c r="E808" s="107"/>
      <c r="F808" s="108" t="s">
        <v>171</v>
      </c>
      <c r="G808" s="108"/>
      <c r="H808" s="108" t="s">
        <v>171</v>
      </c>
      <c r="I808" s="108" t="s">
        <v>171</v>
      </c>
    </row>
    <row r="809" spans="1:9" x14ac:dyDescent="0.25">
      <c r="A809" s="107"/>
      <c r="B809" s="107"/>
      <c r="C809" s="107"/>
      <c r="D809" s="107"/>
      <c r="E809" s="107"/>
      <c r="F809" s="108" t="s">
        <v>171</v>
      </c>
      <c r="G809" s="108"/>
      <c r="H809" s="108" t="s">
        <v>171</v>
      </c>
      <c r="I809" s="108" t="s">
        <v>171</v>
      </c>
    </row>
    <row r="810" spans="1:9" x14ac:dyDescent="0.25">
      <c r="A810" s="107"/>
      <c r="B810" s="107"/>
      <c r="C810" s="107"/>
      <c r="D810" s="107"/>
      <c r="E810" s="107"/>
      <c r="F810" s="108" t="s">
        <v>171</v>
      </c>
      <c r="G810" s="108"/>
      <c r="H810" s="108" t="s">
        <v>171</v>
      </c>
      <c r="I810" s="108" t="s">
        <v>171</v>
      </c>
    </row>
    <row r="811" spans="1:9" x14ac:dyDescent="0.25">
      <c r="A811" s="107"/>
      <c r="B811" s="107"/>
      <c r="C811" s="107"/>
      <c r="D811" s="107"/>
      <c r="E811" s="107"/>
      <c r="F811" s="108" t="s">
        <v>171</v>
      </c>
      <c r="G811" s="108"/>
      <c r="H811" s="108" t="s">
        <v>171</v>
      </c>
      <c r="I811" s="108" t="s">
        <v>171</v>
      </c>
    </row>
    <row r="812" spans="1:9" x14ac:dyDescent="0.25">
      <c r="A812" s="107"/>
      <c r="B812" s="107"/>
      <c r="C812" s="107"/>
      <c r="D812" s="107"/>
      <c r="E812" s="107"/>
      <c r="F812" s="108" t="s">
        <v>171</v>
      </c>
      <c r="G812" s="108"/>
      <c r="H812" s="108" t="s">
        <v>171</v>
      </c>
      <c r="I812" s="108" t="s">
        <v>171</v>
      </c>
    </row>
    <row r="813" spans="1:9" x14ac:dyDescent="0.25">
      <c r="A813" s="107"/>
      <c r="B813" s="107"/>
      <c r="C813" s="107"/>
      <c r="D813" s="107"/>
      <c r="E813" s="107"/>
      <c r="F813" s="108" t="s">
        <v>171</v>
      </c>
      <c r="G813" s="108"/>
      <c r="H813" s="108" t="s">
        <v>171</v>
      </c>
      <c r="I813" s="108" t="s">
        <v>171</v>
      </c>
    </row>
    <row r="814" spans="1:9" x14ac:dyDescent="0.25">
      <c r="A814" s="107"/>
      <c r="B814" s="107"/>
      <c r="C814" s="107"/>
      <c r="D814" s="107"/>
      <c r="E814" s="107"/>
      <c r="F814" s="108" t="s">
        <v>171</v>
      </c>
      <c r="G814" s="108"/>
      <c r="H814" s="108" t="s">
        <v>171</v>
      </c>
      <c r="I814" s="108" t="s">
        <v>171</v>
      </c>
    </row>
    <row r="815" spans="1:9" x14ac:dyDescent="0.25">
      <c r="A815" s="107"/>
      <c r="B815" s="107"/>
      <c r="C815" s="107"/>
      <c r="D815" s="107"/>
      <c r="E815" s="107"/>
      <c r="F815" s="108" t="s">
        <v>171</v>
      </c>
      <c r="G815" s="108"/>
      <c r="H815" s="108" t="s">
        <v>171</v>
      </c>
      <c r="I815" s="108" t="s">
        <v>171</v>
      </c>
    </row>
    <row r="816" spans="1:9" x14ac:dyDescent="0.25">
      <c r="A816" s="107"/>
      <c r="B816" s="107"/>
      <c r="C816" s="107"/>
      <c r="D816" s="107"/>
      <c r="E816" s="107"/>
      <c r="F816" s="108" t="s">
        <v>171</v>
      </c>
      <c r="G816" s="108"/>
      <c r="H816" s="108" t="s">
        <v>171</v>
      </c>
      <c r="I816" s="108" t="s">
        <v>171</v>
      </c>
    </row>
    <row r="817" spans="1:9" x14ac:dyDescent="0.25">
      <c r="A817" s="107"/>
      <c r="B817" s="107"/>
      <c r="C817" s="107"/>
      <c r="D817" s="107"/>
      <c r="E817" s="107"/>
      <c r="F817" s="108" t="s">
        <v>171</v>
      </c>
      <c r="G817" s="108"/>
      <c r="H817" s="108" t="s">
        <v>171</v>
      </c>
      <c r="I817" s="108" t="s">
        <v>171</v>
      </c>
    </row>
    <row r="818" spans="1:9" x14ac:dyDescent="0.25">
      <c r="A818" s="107"/>
      <c r="B818" s="107"/>
      <c r="C818" s="107"/>
      <c r="D818" s="107"/>
      <c r="E818" s="107"/>
      <c r="F818" s="108" t="s">
        <v>171</v>
      </c>
      <c r="G818" s="108"/>
      <c r="H818" s="108" t="s">
        <v>171</v>
      </c>
      <c r="I818" s="108" t="s">
        <v>171</v>
      </c>
    </row>
    <row r="819" spans="1:9" x14ac:dyDescent="0.25">
      <c r="A819" s="107"/>
      <c r="B819" s="107"/>
      <c r="C819" s="107"/>
      <c r="D819" s="107"/>
      <c r="E819" s="107"/>
      <c r="F819" s="108" t="s">
        <v>171</v>
      </c>
      <c r="G819" s="108"/>
      <c r="H819" s="108" t="s">
        <v>171</v>
      </c>
      <c r="I819" s="108" t="s">
        <v>171</v>
      </c>
    </row>
    <row r="820" spans="1:9" x14ac:dyDescent="0.25">
      <c r="A820" s="107"/>
      <c r="B820" s="107"/>
      <c r="C820" s="107"/>
      <c r="D820" s="107"/>
      <c r="E820" s="107"/>
      <c r="F820" s="108" t="s">
        <v>171</v>
      </c>
      <c r="G820" s="108"/>
      <c r="H820" s="108" t="s">
        <v>171</v>
      </c>
      <c r="I820" s="108" t="s">
        <v>171</v>
      </c>
    </row>
    <row r="821" spans="1:9" x14ac:dyDescent="0.25">
      <c r="A821" s="107"/>
      <c r="B821" s="107"/>
      <c r="C821" s="107"/>
      <c r="D821" s="107"/>
      <c r="E821" s="107"/>
      <c r="F821" s="108" t="s">
        <v>171</v>
      </c>
      <c r="G821" s="108"/>
      <c r="H821" s="108" t="s">
        <v>171</v>
      </c>
      <c r="I821" s="108" t="s">
        <v>171</v>
      </c>
    </row>
    <row r="822" spans="1:9" x14ac:dyDescent="0.25">
      <c r="A822" s="107"/>
      <c r="B822" s="107"/>
      <c r="C822" s="107"/>
      <c r="D822" s="107"/>
      <c r="E822" s="107"/>
      <c r="F822" s="108" t="s">
        <v>171</v>
      </c>
      <c r="G822" s="108"/>
      <c r="H822" s="108" t="s">
        <v>171</v>
      </c>
      <c r="I822" s="108" t="s">
        <v>171</v>
      </c>
    </row>
    <row r="823" spans="1:9" x14ac:dyDescent="0.25">
      <c r="A823" s="107"/>
      <c r="B823" s="107"/>
      <c r="C823" s="107"/>
      <c r="D823" s="107"/>
      <c r="E823" s="107"/>
      <c r="F823" s="108" t="s">
        <v>171</v>
      </c>
      <c r="G823" s="108"/>
      <c r="H823" s="108" t="s">
        <v>171</v>
      </c>
      <c r="I823" s="108" t="s">
        <v>171</v>
      </c>
    </row>
    <row r="824" spans="1:9" x14ac:dyDescent="0.25">
      <c r="A824" s="107"/>
      <c r="B824" s="107"/>
      <c r="C824" s="107"/>
      <c r="D824" s="107"/>
      <c r="E824" s="107"/>
      <c r="F824" s="108" t="s">
        <v>171</v>
      </c>
      <c r="G824" s="108"/>
      <c r="H824" s="108" t="s">
        <v>171</v>
      </c>
      <c r="I824" s="108" t="s">
        <v>171</v>
      </c>
    </row>
    <row r="825" spans="1:9" x14ac:dyDescent="0.25">
      <c r="A825" s="107"/>
      <c r="B825" s="107"/>
      <c r="C825" s="107"/>
      <c r="D825" s="107"/>
      <c r="E825" s="107"/>
      <c r="F825" s="108" t="s">
        <v>171</v>
      </c>
      <c r="G825" s="108"/>
      <c r="H825" s="108" t="s">
        <v>171</v>
      </c>
      <c r="I825" s="108" t="s">
        <v>171</v>
      </c>
    </row>
    <row r="826" spans="1:9" x14ac:dyDescent="0.25">
      <c r="A826" s="107"/>
      <c r="B826" s="107"/>
      <c r="C826" s="107"/>
      <c r="D826" s="107"/>
      <c r="E826" s="107"/>
      <c r="F826" s="108" t="s">
        <v>171</v>
      </c>
      <c r="G826" s="108"/>
      <c r="H826" s="108" t="s">
        <v>171</v>
      </c>
      <c r="I826" s="108" t="s">
        <v>171</v>
      </c>
    </row>
    <row r="827" spans="1:9" x14ac:dyDescent="0.25">
      <c r="A827" s="107"/>
      <c r="B827" s="107"/>
      <c r="C827" s="107"/>
      <c r="D827" s="107"/>
      <c r="E827" s="107"/>
      <c r="F827" s="108" t="s">
        <v>171</v>
      </c>
      <c r="G827" s="108"/>
      <c r="H827" s="108" t="s">
        <v>171</v>
      </c>
      <c r="I827" s="108" t="s">
        <v>171</v>
      </c>
    </row>
    <row r="828" spans="1:9" x14ac:dyDescent="0.25">
      <c r="A828" s="107"/>
      <c r="B828" s="107"/>
      <c r="C828" s="107"/>
      <c r="D828" s="107"/>
      <c r="E828" s="107"/>
      <c r="F828" s="108" t="s">
        <v>171</v>
      </c>
      <c r="G828" s="108"/>
      <c r="H828" s="108" t="s">
        <v>171</v>
      </c>
      <c r="I828" s="108" t="s">
        <v>171</v>
      </c>
    </row>
    <row r="829" spans="1:9" x14ac:dyDescent="0.25">
      <c r="A829" s="107"/>
      <c r="B829" s="107"/>
      <c r="C829" s="107"/>
      <c r="D829" s="107"/>
      <c r="E829" s="107"/>
      <c r="F829" s="108" t="s">
        <v>171</v>
      </c>
      <c r="G829" s="108"/>
      <c r="H829" s="108" t="s">
        <v>171</v>
      </c>
      <c r="I829" s="108" t="s">
        <v>171</v>
      </c>
    </row>
    <row r="830" spans="1:9" x14ac:dyDescent="0.25">
      <c r="A830" s="107"/>
      <c r="B830" s="107"/>
      <c r="C830" s="107"/>
      <c r="D830" s="107"/>
      <c r="E830" s="107"/>
      <c r="F830" s="108" t="s">
        <v>171</v>
      </c>
      <c r="G830" s="108"/>
      <c r="H830" s="108" t="s">
        <v>171</v>
      </c>
      <c r="I830" s="108" t="s">
        <v>171</v>
      </c>
    </row>
    <row r="831" spans="1:9" x14ac:dyDescent="0.25">
      <c r="A831" s="107"/>
      <c r="B831" s="107"/>
      <c r="C831" s="107"/>
      <c r="D831" s="107"/>
      <c r="E831" s="107"/>
      <c r="F831" s="108" t="s">
        <v>171</v>
      </c>
      <c r="G831" s="108"/>
      <c r="H831" s="108" t="s">
        <v>171</v>
      </c>
      <c r="I831" s="108" t="s">
        <v>171</v>
      </c>
    </row>
    <row r="832" spans="1:9" x14ac:dyDescent="0.25">
      <c r="A832" s="107"/>
      <c r="B832" s="107"/>
      <c r="C832" s="107"/>
      <c r="D832" s="107"/>
      <c r="E832" s="107"/>
      <c r="F832" s="108" t="s">
        <v>171</v>
      </c>
      <c r="G832" s="108"/>
      <c r="H832" s="108" t="s">
        <v>171</v>
      </c>
      <c r="I832" s="108" t="s">
        <v>171</v>
      </c>
    </row>
    <row r="833" spans="1:9" x14ac:dyDescent="0.25">
      <c r="A833" s="107"/>
      <c r="B833" s="107"/>
      <c r="C833" s="107"/>
      <c r="D833" s="107"/>
      <c r="E833" s="107"/>
      <c r="F833" s="108" t="s">
        <v>171</v>
      </c>
      <c r="G833" s="108"/>
      <c r="H833" s="108" t="s">
        <v>171</v>
      </c>
      <c r="I833" s="108" t="s">
        <v>171</v>
      </c>
    </row>
    <row r="834" spans="1:9" x14ac:dyDescent="0.25">
      <c r="A834" s="107"/>
      <c r="B834" s="107"/>
      <c r="C834" s="107"/>
      <c r="D834" s="107"/>
      <c r="E834" s="107"/>
      <c r="F834" s="108" t="s">
        <v>171</v>
      </c>
      <c r="G834" s="108"/>
      <c r="H834" s="108" t="s">
        <v>171</v>
      </c>
      <c r="I834" s="108" t="s">
        <v>171</v>
      </c>
    </row>
    <row r="835" spans="1:9" x14ac:dyDescent="0.25">
      <c r="A835" s="107"/>
      <c r="B835" s="107"/>
      <c r="C835" s="107"/>
      <c r="D835" s="107"/>
      <c r="E835" s="107"/>
      <c r="F835" s="108" t="s">
        <v>171</v>
      </c>
      <c r="G835" s="108"/>
      <c r="H835" s="108" t="s">
        <v>171</v>
      </c>
      <c r="I835" s="108" t="s">
        <v>171</v>
      </c>
    </row>
    <row r="836" spans="1:9" x14ac:dyDescent="0.25">
      <c r="A836" s="107"/>
      <c r="B836" s="107"/>
      <c r="C836" s="107"/>
      <c r="D836" s="107"/>
      <c r="E836" s="107"/>
      <c r="F836" s="108" t="s">
        <v>171</v>
      </c>
      <c r="G836" s="108"/>
      <c r="H836" s="108" t="s">
        <v>171</v>
      </c>
      <c r="I836" s="108" t="s">
        <v>171</v>
      </c>
    </row>
    <row r="837" spans="1:9" x14ac:dyDescent="0.25">
      <c r="A837" s="107"/>
      <c r="B837" s="107"/>
      <c r="C837" s="107"/>
      <c r="D837" s="107"/>
      <c r="E837" s="107"/>
      <c r="F837" s="108" t="s">
        <v>171</v>
      </c>
      <c r="G837" s="108"/>
      <c r="H837" s="108" t="s">
        <v>171</v>
      </c>
      <c r="I837" s="108" t="s">
        <v>171</v>
      </c>
    </row>
    <row r="838" spans="1:9" x14ac:dyDescent="0.25">
      <c r="A838" s="107"/>
      <c r="B838" s="107"/>
      <c r="C838" s="107"/>
      <c r="D838" s="107"/>
      <c r="E838" s="107"/>
      <c r="F838" s="108" t="s">
        <v>171</v>
      </c>
      <c r="G838" s="108"/>
      <c r="H838" s="108" t="s">
        <v>171</v>
      </c>
      <c r="I838" s="108" t="s">
        <v>171</v>
      </c>
    </row>
    <row r="839" spans="1:9" x14ac:dyDescent="0.25">
      <c r="A839" s="107"/>
      <c r="B839" s="107"/>
      <c r="C839" s="107"/>
      <c r="D839" s="107"/>
      <c r="E839" s="107"/>
      <c r="F839" s="108" t="s">
        <v>171</v>
      </c>
      <c r="G839" s="108"/>
      <c r="H839" s="108" t="s">
        <v>171</v>
      </c>
      <c r="I839" s="108" t="s">
        <v>171</v>
      </c>
    </row>
    <row r="840" spans="1:9" x14ac:dyDescent="0.25">
      <c r="A840" s="107"/>
      <c r="B840" s="107"/>
      <c r="C840" s="107"/>
      <c r="D840" s="107"/>
      <c r="E840" s="107"/>
      <c r="F840" s="108" t="s">
        <v>171</v>
      </c>
      <c r="G840" s="108"/>
      <c r="H840" s="108" t="s">
        <v>171</v>
      </c>
      <c r="I840" s="108" t="s">
        <v>171</v>
      </c>
    </row>
    <row r="841" spans="1:9" x14ac:dyDescent="0.25">
      <c r="A841" s="107"/>
      <c r="B841" s="107"/>
      <c r="C841" s="107"/>
      <c r="D841" s="107"/>
      <c r="E841" s="107"/>
      <c r="F841" s="108" t="s">
        <v>171</v>
      </c>
      <c r="G841" s="108"/>
      <c r="H841" s="108" t="s">
        <v>171</v>
      </c>
      <c r="I841" s="108" t="s">
        <v>171</v>
      </c>
    </row>
    <row r="842" spans="1:9" x14ac:dyDescent="0.25">
      <c r="A842" s="107"/>
      <c r="B842" s="107"/>
      <c r="C842" s="107"/>
      <c r="D842" s="107"/>
      <c r="E842" s="107"/>
      <c r="F842" s="108" t="s">
        <v>171</v>
      </c>
      <c r="G842" s="108"/>
      <c r="H842" s="108" t="s">
        <v>171</v>
      </c>
      <c r="I842" s="108" t="s">
        <v>171</v>
      </c>
    </row>
    <row r="843" spans="1:9" x14ac:dyDescent="0.25">
      <c r="A843" s="107"/>
      <c r="B843" s="107"/>
      <c r="C843" s="107"/>
      <c r="D843" s="107"/>
      <c r="E843" s="107"/>
      <c r="F843" s="108" t="s">
        <v>171</v>
      </c>
      <c r="G843" s="108"/>
      <c r="H843" s="108" t="s">
        <v>171</v>
      </c>
      <c r="I843" s="108" t="s">
        <v>171</v>
      </c>
    </row>
    <row r="844" spans="1:9" x14ac:dyDescent="0.25">
      <c r="A844" s="107"/>
      <c r="B844" s="107"/>
      <c r="C844" s="107"/>
      <c r="D844" s="107"/>
      <c r="E844" s="107"/>
      <c r="F844" s="108" t="s">
        <v>171</v>
      </c>
      <c r="G844" s="108"/>
      <c r="H844" s="108" t="s">
        <v>171</v>
      </c>
      <c r="I844" s="108" t="s">
        <v>171</v>
      </c>
    </row>
    <row r="845" spans="1:9" x14ac:dyDescent="0.25">
      <c r="A845" s="107"/>
      <c r="B845" s="107"/>
      <c r="C845" s="107"/>
      <c r="D845" s="107"/>
      <c r="E845" s="107"/>
      <c r="F845" s="108" t="s">
        <v>171</v>
      </c>
      <c r="G845" s="108"/>
      <c r="H845" s="108" t="s">
        <v>171</v>
      </c>
      <c r="I845" s="108" t="s">
        <v>171</v>
      </c>
    </row>
    <row r="846" spans="1:9" x14ac:dyDescent="0.25">
      <c r="A846" s="107"/>
      <c r="B846" s="107"/>
      <c r="C846" s="107"/>
      <c r="D846" s="107"/>
      <c r="E846" s="107"/>
      <c r="F846" s="108" t="s">
        <v>171</v>
      </c>
      <c r="G846" s="108"/>
      <c r="H846" s="108" t="s">
        <v>171</v>
      </c>
      <c r="I846" s="108" t="s">
        <v>171</v>
      </c>
    </row>
    <row r="847" spans="1:9" x14ac:dyDescent="0.25">
      <c r="A847" s="107"/>
      <c r="B847" s="107"/>
      <c r="C847" s="107"/>
      <c r="D847" s="107"/>
      <c r="E847" s="107"/>
      <c r="F847" s="108" t="s">
        <v>171</v>
      </c>
      <c r="G847" s="108"/>
      <c r="H847" s="108" t="s">
        <v>171</v>
      </c>
      <c r="I847" s="108" t="s">
        <v>171</v>
      </c>
    </row>
    <row r="848" spans="1:9" x14ac:dyDescent="0.25">
      <c r="A848" s="107"/>
      <c r="B848" s="107"/>
      <c r="C848" s="107"/>
      <c r="D848" s="107"/>
      <c r="E848" s="107"/>
      <c r="F848" s="108" t="s">
        <v>171</v>
      </c>
      <c r="G848" s="108"/>
      <c r="H848" s="108" t="s">
        <v>171</v>
      </c>
      <c r="I848" s="108" t="s">
        <v>171</v>
      </c>
    </row>
    <row r="849" spans="1:9" x14ac:dyDescent="0.25">
      <c r="A849" s="107"/>
      <c r="B849" s="107"/>
      <c r="C849" s="107"/>
      <c r="D849" s="107"/>
      <c r="E849" s="107"/>
      <c r="F849" s="108" t="s">
        <v>171</v>
      </c>
      <c r="G849" s="108"/>
      <c r="H849" s="108" t="s">
        <v>171</v>
      </c>
      <c r="I849" s="108" t="s">
        <v>171</v>
      </c>
    </row>
    <row r="850" spans="1:9" x14ac:dyDescent="0.25">
      <c r="A850" s="107"/>
      <c r="B850" s="107"/>
      <c r="C850" s="107"/>
      <c r="D850" s="107"/>
      <c r="E850" s="107"/>
      <c r="F850" s="108" t="s">
        <v>171</v>
      </c>
      <c r="G850" s="108"/>
      <c r="H850" s="108" t="s">
        <v>171</v>
      </c>
      <c r="I850" s="108" t="s">
        <v>171</v>
      </c>
    </row>
    <row r="851" spans="1:9" x14ac:dyDescent="0.25">
      <c r="A851" s="107"/>
      <c r="B851" s="107"/>
      <c r="C851" s="107"/>
      <c r="D851" s="107"/>
      <c r="E851" s="107"/>
      <c r="F851" s="108" t="s">
        <v>171</v>
      </c>
      <c r="G851" s="108"/>
      <c r="H851" s="108" t="s">
        <v>171</v>
      </c>
      <c r="I851" s="108" t="s">
        <v>171</v>
      </c>
    </row>
    <row r="852" spans="1:9" x14ac:dyDescent="0.25">
      <c r="A852" s="107"/>
      <c r="B852" s="107"/>
      <c r="C852" s="107"/>
      <c r="D852" s="107"/>
      <c r="E852" s="107"/>
      <c r="F852" s="108" t="s">
        <v>171</v>
      </c>
      <c r="G852" s="108"/>
      <c r="H852" s="108" t="s">
        <v>171</v>
      </c>
      <c r="I852" s="108" t="s">
        <v>171</v>
      </c>
    </row>
    <row r="853" spans="1:9" x14ac:dyDescent="0.25">
      <c r="A853" s="107"/>
      <c r="B853" s="107"/>
      <c r="C853" s="107"/>
      <c r="D853" s="107"/>
      <c r="E853" s="107"/>
      <c r="F853" s="108" t="s">
        <v>171</v>
      </c>
      <c r="G853" s="108"/>
      <c r="H853" s="108" t="s">
        <v>171</v>
      </c>
      <c r="I853" s="108" t="s">
        <v>171</v>
      </c>
    </row>
    <row r="854" spans="1:9" x14ac:dyDescent="0.25">
      <c r="A854" s="107"/>
      <c r="B854" s="107"/>
      <c r="C854" s="107"/>
      <c r="D854" s="107"/>
      <c r="E854" s="107"/>
      <c r="F854" s="108" t="s">
        <v>171</v>
      </c>
      <c r="G854" s="108"/>
      <c r="H854" s="108" t="s">
        <v>171</v>
      </c>
      <c r="I854" s="108" t="s">
        <v>171</v>
      </c>
    </row>
    <row r="855" spans="1:9" x14ac:dyDescent="0.25">
      <c r="A855" s="107"/>
      <c r="B855" s="107"/>
      <c r="C855" s="107"/>
      <c r="D855" s="107"/>
      <c r="E855" s="107"/>
      <c r="F855" s="108" t="s">
        <v>171</v>
      </c>
      <c r="G855" s="108"/>
      <c r="H855" s="108" t="s">
        <v>171</v>
      </c>
      <c r="I855" s="108" t="s">
        <v>171</v>
      </c>
    </row>
    <row r="856" spans="1:9" x14ac:dyDescent="0.25">
      <c r="A856" s="107"/>
      <c r="B856" s="107"/>
      <c r="C856" s="107"/>
      <c r="D856" s="107"/>
      <c r="E856" s="107"/>
      <c r="F856" s="108" t="s">
        <v>171</v>
      </c>
      <c r="G856" s="108"/>
      <c r="H856" s="108" t="s">
        <v>171</v>
      </c>
      <c r="I856" s="108" t="s">
        <v>171</v>
      </c>
    </row>
    <row r="857" spans="1:9" x14ac:dyDescent="0.25">
      <c r="A857" s="107"/>
      <c r="B857" s="107"/>
      <c r="C857" s="107"/>
      <c r="D857" s="107"/>
      <c r="E857" s="107"/>
      <c r="F857" s="108" t="s">
        <v>171</v>
      </c>
      <c r="G857" s="108"/>
      <c r="H857" s="108" t="s">
        <v>171</v>
      </c>
      <c r="I857" s="108" t="s">
        <v>171</v>
      </c>
    </row>
    <row r="858" spans="1:9" x14ac:dyDescent="0.25">
      <c r="A858" s="107"/>
      <c r="B858" s="107"/>
      <c r="C858" s="107"/>
      <c r="D858" s="107"/>
      <c r="E858" s="107"/>
      <c r="F858" s="108" t="s">
        <v>171</v>
      </c>
      <c r="G858" s="108"/>
      <c r="H858" s="108" t="s">
        <v>171</v>
      </c>
      <c r="I858" s="108" t="s">
        <v>171</v>
      </c>
    </row>
    <row r="859" spans="1:9" x14ac:dyDescent="0.25">
      <c r="A859" s="107"/>
      <c r="B859" s="107"/>
      <c r="C859" s="107"/>
      <c r="D859" s="107"/>
      <c r="E859" s="107"/>
      <c r="F859" s="108" t="s">
        <v>171</v>
      </c>
      <c r="G859" s="108"/>
      <c r="H859" s="108" t="s">
        <v>171</v>
      </c>
      <c r="I859" s="108" t="s">
        <v>171</v>
      </c>
    </row>
    <row r="860" spans="1:9" x14ac:dyDescent="0.25">
      <c r="A860" s="107"/>
      <c r="B860" s="107"/>
      <c r="C860" s="107"/>
      <c r="D860" s="107"/>
      <c r="E860" s="107"/>
      <c r="F860" s="108" t="s">
        <v>171</v>
      </c>
      <c r="G860" s="108"/>
      <c r="H860" s="108" t="s">
        <v>171</v>
      </c>
      <c r="I860" s="108" t="s">
        <v>171</v>
      </c>
    </row>
    <row r="861" spans="1:9" x14ac:dyDescent="0.25">
      <c r="A861" s="107"/>
      <c r="B861" s="107"/>
      <c r="C861" s="107"/>
      <c r="D861" s="107"/>
      <c r="E861" s="107"/>
      <c r="F861" s="108" t="s">
        <v>171</v>
      </c>
      <c r="G861" s="108"/>
      <c r="H861" s="108" t="s">
        <v>171</v>
      </c>
      <c r="I861" s="108" t="s">
        <v>171</v>
      </c>
    </row>
    <row r="862" spans="1:9" x14ac:dyDescent="0.25">
      <c r="A862" s="107"/>
      <c r="B862" s="107"/>
      <c r="C862" s="107"/>
      <c r="D862" s="107"/>
      <c r="E862" s="107"/>
      <c r="F862" s="108" t="s">
        <v>171</v>
      </c>
      <c r="G862" s="108"/>
      <c r="H862" s="108" t="s">
        <v>171</v>
      </c>
      <c r="I862" s="108" t="s">
        <v>171</v>
      </c>
    </row>
    <row r="863" spans="1:9" x14ac:dyDescent="0.25">
      <c r="A863" s="107"/>
      <c r="B863" s="107"/>
      <c r="C863" s="107"/>
      <c r="D863" s="107"/>
      <c r="E863" s="107"/>
      <c r="F863" s="108" t="s">
        <v>171</v>
      </c>
      <c r="G863" s="108"/>
      <c r="H863" s="108" t="s">
        <v>171</v>
      </c>
      <c r="I863" s="108" t="s">
        <v>171</v>
      </c>
    </row>
    <row r="864" spans="1:9" x14ac:dyDescent="0.25">
      <c r="A864" s="107"/>
      <c r="B864" s="107"/>
      <c r="C864" s="107"/>
      <c r="D864" s="107"/>
      <c r="E864" s="107"/>
      <c r="F864" s="108" t="s">
        <v>171</v>
      </c>
      <c r="G864" s="108"/>
      <c r="H864" s="108" t="s">
        <v>171</v>
      </c>
      <c r="I864" s="108" t="s">
        <v>171</v>
      </c>
    </row>
    <row r="865" spans="1:9" x14ac:dyDescent="0.25">
      <c r="A865" s="107"/>
      <c r="B865" s="107"/>
      <c r="C865" s="107"/>
      <c r="D865" s="107"/>
      <c r="E865" s="107"/>
      <c r="F865" s="108" t="s">
        <v>171</v>
      </c>
      <c r="G865" s="108"/>
      <c r="H865" s="108" t="s">
        <v>171</v>
      </c>
      <c r="I865" s="108" t="s">
        <v>171</v>
      </c>
    </row>
    <row r="866" spans="1:9" x14ac:dyDescent="0.25">
      <c r="A866" s="107"/>
      <c r="B866" s="107"/>
      <c r="C866" s="107"/>
      <c r="D866" s="107"/>
      <c r="E866" s="107"/>
      <c r="F866" s="108" t="s">
        <v>171</v>
      </c>
      <c r="G866" s="108"/>
      <c r="H866" s="108" t="s">
        <v>171</v>
      </c>
      <c r="I866" s="108" t="s">
        <v>171</v>
      </c>
    </row>
    <row r="867" spans="1:9" x14ac:dyDescent="0.25">
      <c r="A867" s="107"/>
      <c r="B867" s="107"/>
      <c r="C867" s="107"/>
      <c r="D867" s="107"/>
      <c r="E867" s="107"/>
      <c r="F867" s="108" t="s">
        <v>171</v>
      </c>
      <c r="G867" s="108"/>
      <c r="H867" s="108" t="s">
        <v>171</v>
      </c>
      <c r="I867" s="108" t="s">
        <v>171</v>
      </c>
    </row>
    <row r="868" spans="1:9" x14ac:dyDescent="0.25">
      <c r="A868" s="107"/>
      <c r="B868" s="107"/>
      <c r="C868" s="107"/>
      <c r="D868" s="107"/>
      <c r="E868" s="107"/>
      <c r="F868" s="108" t="s">
        <v>171</v>
      </c>
      <c r="G868" s="108"/>
      <c r="H868" s="108" t="s">
        <v>171</v>
      </c>
      <c r="I868" s="108" t="s">
        <v>171</v>
      </c>
    </row>
    <row r="869" spans="1:9" x14ac:dyDescent="0.25">
      <c r="A869" s="107"/>
      <c r="B869" s="107"/>
      <c r="C869" s="107"/>
      <c r="D869" s="107"/>
      <c r="E869" s="107"/>
      <c r="F869" s="108" t="s">
        <v>171</v>
      </c>
      <c r="G869" s="108"/>
      <c r="H869" s="108" t="s">
        <v>171</v>
      </c>
      <c r="I869" s="108" t="s">
        <v>171</v>
      </c>
    </row>
    <row r="870" spans="1:9" x14ac:dyDescent="0.25">
      <c r="A870" s="107"/>
      <c r="B870" s="107"/>
      <c r="C870" s="107"/>
      <c r="D870" s="107"/>
      <c r="E870" s="107"/>
      <c r="F870" s="108" t="s">
        <v>171</v>
      </c>
      <c r="G870" s="108"/>
      <c r="H870" s="108" t="s">
        <v>171</v>
      </c>
      <c r="I870" s="108" t="s">
        <v>171</v>
      </c>
    </row>
    <row r="871" spans="1:9" x14ac:dyDescent="0.25">
      <c r="A871" s="107"/>
      <c r="B871" s="107"/>
      <c r="C871" s="107"/>
      <c r="D871" s="107"/>
      <c r="E871" s="107"/>
      <c r="F871" s="108" t="s">
        <v>171</v>
      </c>
      <c r="G871" s="108"/>
      <c r="H871" s="108" t="s">
        <v>171</v>
      </c>
      <c r="I871" s="108" t="s">
        <v>171</v>
      </c>
    </row>
    <row r="872" spans="1:9" x14ac:dyDescent="0.25">
      <c r="A872" s="107"/>
      <c r="B872" s="107"/>
      <c r="C872" s="107"/>
      <c r="D872" s="107"/>
      <c r="E872" s="107"/>
      <c r="F872" s="108" t="s">
        <v>171</v>
      </c>
      <c r="G872" s="108"/>
      <c r="H872" s="108" t="s">
        <v>171</v>
      </c>
      <c r="I872" s="108" t="s">
        <v>171</v>
      </c>
    </row>
    <row r="873" spans="1:9" x14ac:dyDescent="0.25">
      <c r="A873" s="107"/>
      <c r="B873" s="107"/>
      <c r="C873" s="107"/>
      <c r="D873" s="107"/>
      <c r="E873" s="107"/>
      <c r="F873" s="108" t="s">
        <v>171</v>
      </c>
      <c r="G873" s="108"/>
      <c r="H873" s="108" t="s">
        <v>171</v>
      </c>
      <c r="I873" s="108" t="s">
        <v>171</v>
      </c>
    </row>
    <row r="874" spans="1:9" x14ac:dyDescent="0.25">
      <c r="A874" s="107"/>
      <c r="B874" s="107"/>
      <c r="C874" s="107"/>
      <c r="D874" s="107"/>
      <c r="E874" s="107"/>
      <c r="F874" s="108" t="s">
        <v>171</v>
      </c>
      <c r="G874" s="108"/>
      <c r="H874" s="108" t="s">
        <v>171</v>
      </c>
      <c r="I874" s="108" t="s">
        <v>171</v>
      </c>
    </row>
    <row r="875" spans="1:9" x14ac:dyDescent="0.25">
      <c r="A875" s="107"/>
      <c r="B875" s="107"/>
      <c r="C875" s="107"/>
      <c r="D875" s="107"/>
      <c r="E875" s="107"/>
      <c r="F875" s="108" t="s">
        <v>171</v>
      </c>
      <c r="G875" s="108"/>
      <c r="H875" s="108" t="s">
        <v>171</v>
      </c>
      <c r="I875" s="108" t="s">
        <v>171</v>
      </c>
    </row>
    <row r="876" spans="1:9" x14ac:dyDescent="0.25">
      <c r="A876" s="107"/>
      <c r="B876" s="107"/>
      <c r="C876" s="107"/>
      <c r="D876" s="107"/>
      <c r="E876" s="107"/>
      <c r="F876" s="108" t="s">
        <v>171</v>
      </c>
      <c r="G876" s="108"/>
      <c r="H876" s="108" t="s">
        <v>171</v>
      </c>
      <c r="I876" s="108" t="s">
        <v>171</v>
      </c>
    </row>
    <row r="877" spans="1:9" x14ac:dyDescent="0.25">
      <c r="A877" s="107"/>
      <c r="B877" s="107"/>
      <c r="C877" s="107"/>
      <c r="D877" s="107"/>
      <c r="E877" s="107"/>
      <c r="F877" s="108" t="s">
        <v>171</v>
      </c>
      <c r="G877" s="108"/>
      <c r="H877" s="108" t="s">
        <v>171</v>
      </c>
      <c r="I877" s="108" t="s">
        <v>171</v>
      </c>
    </row>
    <row r="878" spans="1:9" x14ac:dyDescent="0.25">
      <c r="A878" s="107"/>
      <c r="B878" s="107"/>
      <c r="C878" s="107"/>
      <c r="D878" s="107"/>
      <c r="E878" s="107"/>
      <c r="F878" s="108" t="s">
        <v>171</v>
      </c>
      <c r="G878" s="108"/>
      <c r="H878" s="108" t="s">
        <v>171</v>
      </c>
      <c r="I878" s="108" t="s">
        <v>171</v>
      </c>
    </row>
    <row r="879" spans="1:9" x14ac:dyDescent="0.25">
      <c r="A879" s="107"/>
      <c r="B879" s="107"/>
      <c r="C879" s="107"/>
      <c r="D879" s="107"/>
      <c r="E879" s="107"/>
      <c r="F879" s="108" t="s">
        <v>171</v>
      </c>
      <c r="G879" s="108"/>
      <c r="H879" s="108" t="s">
        <v>171</v>
      </c>
      <c r="I879" s="108" t="s">
        <v>171</v>
      </c>
    </row>
    <row r="880" spans="1:9" x14ac:dyDescent="0.25">
      <c r="A880" s="107"/>
      <c r="B880" s="107"/>
      <c r="C880" s="107"/>
      <c r="D880" s="107"/>
      <c r="E880" s="107"/>
      <c r="F880" s="108" t="s">
        <v>171</v>
      </c>
      <c r="G880" s="108"/>
      <c r="H880" s="108" t="s">
        <v>171</v>
      </c>
      <c r="I880" s="108" t="s">
        <v>171</v>
      </c>
    </row>
    <row r="881" spans="1:9" x14ac:dyDescent="0.25">
      <c r="A881" s="107"/>
      <c r="B881" s="107"/>
      <c r="C881" s="107"/>
      <c r="D881" s="107"/>
      <c r="E881" s="107"/>
      <c r="F881" s="108" t="s">
        <v>171</v>
      </c>
      <c r="G881" s="108"/>
      <c r="H881" s="108" t="s">
        <v>171</v>
      </c>
      <c r="I881" s="108" t="s">
        <v>171</v>
      </c>
    </row>
    <row r="882" spans="1:9" x14ac:dyDescent="0.25">
      <c r="A882" s="107"/>
      <c r="B882" s="107"/>
      <c r="C882" s="107"/>
      <c r="D882" s="107"/>
      <c r="E882" s="107"/>
      <c r="F882" s="108" t="s">
        <v>171</v>
      </c>
      <c r="G882" s="108"/>
      <c r="H882" s="108" t="s">
        <v>171</v>
      </c>
      <c r="I882" s="108" t="s">
        <v>171</v>
      </c>
    </row>
    <row r="883" spans="1:9" x14ac:dyDescent="0.25">
      <c r="A883" s="107"/>
      <c r="B883" s="107"/>
      <c r="C883" s="107"/>
      <c r="D883" s="107"/>
      <c r="E883" s="107"/>
      <c r="F883" s="108" t="s">
        <v>171</v>
      </c>
      <c r="G883" s="108"/>
      <c r="H883" s="108" t="s">
        <v>171</v>
      </c>
      <c r="I883" s="108" t="s">
        <v>171</v>
      </c>
    </row>
    <row r="884" spans="1:9" x14ac:dyDescent="0.25">
      <c r="A884" s="107"/>
      <c r="B884" s="107"/>
      <c r="C884" s="107"/>
      <c r="D884" s="107"/>
      <c r="E884" s="107"/>
      <c r="F884" s="108" t="s">
        <v>171</v>
      </c>
      <c r="G884" s="108"/>
      <c r="H884" s="108" t="s">
        <v>171</v>
      </c>
      <c r="I884" s="108" t="s">
        <v>171</v>
      </c>
    </row>
    <row r="885" spans="1:9" x14ac:dyDescent="0.25">
      <c r="A885" s="107"/>
      <c r="B885" s="107"/>
      <c r="C885" s="107"/>
      <c r="D885" s="107"/>
      <c r="E885" s="107"/>
      <c r="F885" s="108" t="s">
        <v>171</v>
      </c>
      <c r="G885" s="108"/>
      <c r="H885" s="108" t="s">
        <v>171</v>
      </c>
      <c r="I885" s="108" t="s">
        <v>171</v>
      </c>
    </row>
    <row r="886" spans="1:9" x14ac:dyDescent="0.25">
      <c r="A886" s="107"/>
      <c r="B886" s="107"/>
      <c r="C886" s="107"/>
      <c r="D886" s="107"/>
      <c r="E886" s="107"/>
      <c r="F886" s="108" t="s">
        <v>171</v>
      </c>
      <c r="G886" s="108"/>
      <c r="H886" s="108" t="s">
        <v>171</v>
      </c>
      <c r="I886" s="108" t="s">
        <v>171</v>
      </c>
    </row>
    <row r="887" spans="1:9" x14ac:dyDescent="0.25">
      <c r="A887" s="107"/>
      <c r="B887" s="107"/>
      <c r="C887" s="107"/>
      <c r="D887" s="107"/>
      <c r="E887" s="107"/>
      <c r="F887" s="108" t="s">
        <v>171</v>
      </c>
      <c r="G887" s="108"/>
      <c r="H887" s="108" t="s">
        <v>171</v>
      </c>
      <c r="I887" s="108" t="s">
        <v>171</v>
      </c>
    </row>
    <row r="888" spans="1:9" x14ac:dyDescent="0.25">
      <c r="A888" s="107"/>
      <c r="B888" s="107"/>
      <c r="C888" s="107"/>
      <c r="D888" s="107"/>
      <c r="E888" s="107"/>
      <c r="F888" s="108" t="s">
        <v>171</v>
      </c>
      <c r="G888" s="108"/>
      <c r="H888" s="108" t="s">
        <v>171</v>
      </c>
      <c r="I888" s="108" t="s">
        <v>171</v>
      </c>
    </row>
    <row r="889" spans="1:9" x14ac:dyDescent="0.25">
      <c r="A889" s="107"/>
      <c r="B889" s="107"/>
      <c r="C889" s="107"/>
      <c r="D889" s="107"/>
      <c r="E889" s="107"/>
      <c r="F889" s="108" t="s">
        <v>171</v>
      </c>
      <c r="G889" s="108"/>
      <c r="H889" s="108" t="s">
        <v>171</v>
      </c>
      <c r="I889" s="108" t="s">
        <v>171</v>
      </c>
    </row>
    <row r="890" spans="1:9" x14ac:dyDescent="0.25">
      <c r="A890" s="107"/>
      <c r="B890" s="107"/>
      <c r="C890" s="107"/>
      <c r="D890" s="107"/>
      <c r="E890" s="107"/>
      <c r="F890" s="108" t="s">
        <v>171</v>
      </c>
      <c r="G890" s="108"/>
      <c r="H890" s="108" t="s">
        <v>171</v>
      </c>
      <c r="I890" s="108" t="s">
        <v>171</v>
      </c>
    </row>
    <row r="891" spans="1:9" x14ac:dyDescent="0.25">
      <c r="A891" s="107"/>
      <c r="B891" s="107"/>
      <c r="C891" s="107"/>
      <c r="D891" s="107"/>
      <c r="E891" s="107"/>
      <c r="F891" s="108" t="s">
        <v>171</v>
      </c>
      <c r="G891" s="108"/>
      <c r="H891" s="108" t="s">
        <v>171</v>
      </c>
      <c r="I891" s="108" t="s">
        <v>171</v>
      </c>
    </row>
    <row r="892" spans="1:9" x14ac:dyDescent="0.25">
      <c r="A892" s="107"/>
      <c r="B892" s="107"/>
      <c r="C892" s="107"/>
      <c r="D892" s="107"/>
      <c r="E892" s="107"/>
      <c r="F892" s="108" t="s">
        <v>171</v>
      </c>
      <c r="G892" s="108"/>
      <c r="H892" s="108" t="s">
        <v>171</v>
      </c>
      <c r="I892" s="108" t="s">
        <v>171</v>
      </c>
    </row>
    <row r="893" spans="1:9" x14ac:dyDescent="0.25">
      <c r="A893" s="107"/>
      <c r="B893" s="107"/>
      <c r="C893" s="107"/>
      <c r="D893" s="107"/>
      <c r="E893" s="107"/>
      <c r="F893" s="108" t="s">
        <v>171</v>
      </c>
      <c r="G893" s="108"/>
      <c r="H893" s="108" t="s">
        <v>171</v>
      </c>
      <c r="I893" s="108" t="s">
        <v>171</v>
      </c>
    </row>
    <row r="894" spans="1:9" x14ac:dyDescent="0.25">
      <c r="A894" s="107"/>
      <c r="B894" s="107"/>
      <c r="C894" s="107"/>
      <c r="D894" s="107"/>
      <c r="E894" s="107"/>
      <c r="F894" s="108" t="s">
        <v>171</v>
      </c>
      <c r="G894" s="108"/>
      <c r="H894" s="108" t="s">
        <v>171</v>
      </c>
      <c r="I894" s="108" t="s">
        <v>171</v>
      </c>
    </row>
    <row r="895" spans="1:9" x14ac:dyDescent="0.25">
      <c r="A895" s="107"/>
      <c r="B895" s="107"/>
      <c r="C895" s="107"/>
      <c r="D895" s="107"/>
      <c r="E895" s="107"/>
      <c r="F895" s="108" t="s">
        <v>171</v>
      </c>
      <c r="G895" s="108"/>
      <c r="H895" s="108" t="s">
        <v>171</v>
      </c>
      <c r="I895" s="108" t="s">
        <v>171</v>
      </c>
    </row>
    <row r="896" spans="1:9" x14ac:dyDescent="0.25">
      <c r="A896" s="107"/>
      <c r="B896" s="107"/>
      <c r="C896" s="107"/>
      <c r="D896" s="107"/>
      <c r="E896" s="107"/>
      <c r="F896" s="108" t="s">
        <v>171</v>
      </c>
      <c r="G896" s="108"/>
      <c r="H896" s="108" t="s">
        <v>171</v>
      </c>
      <c r="I896" s="108" t="s">
        <v>171</v>
      </c>
    </row>
    <row r="897" spans="1:9" x14ac:dyDescent="0.25">
      <c r="A897" s="107"/>
      <c r="B897" s="107"/>
      <c r="C897" s="107"/>
      <c r="D897" s="107"/>
      <c r="E897" s="107"/>
      <c r="F897" s="108" t="s">
        <v>171</v>
      </c>
      <c r="G897" s="108"/>
      <c r="H897" s="108" t="s">
        <v>171</v>
      </c>
      <c r="I897" s="108" t="s">
        <v>171</v>
      </c>
    </row>
    <row r="898" spans="1:9" x14ac:dyDescent="0.25">
      <c r="A898" s="107"/>
      <c r="B898" s="107"/>
      <c r="C898" s="107"/>
      <c r="D898" s="107"/>
      <c r="E898" s="107"/>
      <c r="F898" s="108" t="s">
        <v>171</v>
      </c>
      <c r="G898" s="108"/>
      <c r="H898" s="108" t="s">
        <v>171</v>
      </c>
      <c r="I898" s="108" t="s">
        <v>171</v>
      </c>
    </row>
    <row r="899" spans="1:9" x14ac:dyDescent="0.25">
      <c r="A899" s="107"/>
      <c r="B899" s="107"/>
      <c r="C899" s="107"/>
      <c r="D899" s="107"/>
      <c r="E899" s="107"/>
      <c r="F899" s="108" t="s">
        <v>171</v>
      </c>
      <c r="G899" s="108"/>
      <c r="H899" s="108" t="s">
        <v>171</v>
      </c>
      <c r="I899" s="108" t="s">
        <v>171</v>
      </c>
    </row>
    <row r="900" spans="1:9" x14ac:dyDescent="0.25">
      <c r="A900" s="107"/>
      <c r="B900" s="107"/>
      <c r="C900" s="107"/>
      <c r="D900" s="107"/>
      <c r="E900" s="107"/>
      <c r="F900" s="108" t="s">
        <v>171</v>
      </c>
      <c r="G900" s="108"/>
      <c r="H900" s="108" t="s">
        <v>171</v>
      </c>
      <c r="I900" s="108" t="s">
        <v>171</v>
      </c>
    </row>
    <row r="901" spans="1:9" x14ac:dyDescent="0.25">
      <c r="A901" s="107"/>
      <c r="B901" s="107"/>
      <c r="C901" s="107"/>
      <c r="D901" s="107"/>
      <c r="E901" s="107"/>
      <c r="F901" s="108" t="s">
        <v>171</v>
      </c>
      <c r="G901" s="108"/>
      <c r="H901" s="108" t="s">
        <v>171</v>
      </c>
      <c r="I901" s="108" t="s">
        <v>171</v>
      </c>
    </row>
    <row r="902" spans="1:9" x14ac:dyDescent="0.25">
      <c r="A902" s="107"/>
      <c r="B902" s="107"/>
      <c r="C902" s="107"/>
      <c r="D902" s="107"/>
      <c r="E902" s="107"/>
      <c r="F902" s="108" t="s">
        <v>171</v>
      </c>
      <c r="G902" s="108"/>
      <c r="H902" s="108" t="s">
        <v>171</v>
      </c>
      <c r="I902" s="108" t="s">
        <v>171</v>
      </c>
    </row>
    <row r="903" spans="1:9" x14ac:dyDescent="0.25">
      <c r="A903" s="107"/>
      <c r="B903" s="107"/>
      <c r="C903" s="107"/>
      <c r="D903" s="107"/>
      <c r="E903" s="107"/>
      <c r="F903" s="108" t="s">
        <v>171</v>
      </c>
      <c r="G903" s="108"/>
      <c r="H903" s="108" t="s">
        <v>171</v>
      </c>
      <c r="I903" s="108" t="s">
        <v>171</v>
      </c>
    </row>
    <row r="904" spans="1:9" x14ac:dyDescent="0.25">
      <c r="A904" s="107"/>
      <c r="B904" s="107"/>
      <c r="C904" s="107"/>
      <c r="D904" s="107"/>
      <c r="E904" s="107"/>
      <c r="F904" s="108" t="s">
        <v>171</v>
      </c>
      <c r="G904" s="108"/>
      <c r="H904" s="108" t="s">
        <v>171</v>
      </c>
      <c r="I904" s="108" t="s">
        <v>171</v>
      </c>
    </row>
    <row r="905" spans="1:9" x14ac:dyDescent="0.25">
      <c r="A905" s="107"/>
      <c r="B905" s="107"/>
      <c r="C905" s="107"/>
      <c r="D905" s="107"/>
      <c r="E905" s="107"/>
      <c r="F905" s="108" t="s">
        <v>171</v>
      </c>
      <c r="G905" s="108"/>
      <c r="H905" s="108" t="s">
        <v>171</v>
      </c>
      <c r="I905" s="108" t="s">
        <v>171</v>
      </c>
    </row>
    <row r="906" spans="1:9" x14ac:dyDescent="0.25">
      <c r="A906" s="107"/>
      <c r="B906" s="107"/>
      <c r="C906" s="107"/>
      <c r="D906" s="107"/>
      <c r="E906" s="107"/>
      <c r="F906" s="108" t="s">
        <v>171</v>
      </c>
      <c r="G906" s="108"/>
      <c r="H906" s="108" t="s">
        <v>171</v>
      </c>
      <c r="I906" s="108" t="s">
        <v>171</v>
      </c>
    </row>
    <row r="907" spans="1:9" x14ac:dyDescent="0.25">
      <c r="A907" s="107"/>
      <c r="B907" s="107"/>
      <c r="C907" s="107"/>
      <c r="D907" s="107"/>
      <c r="E907" s="107"/>
      <c r="F907" s="108" t="s">
        <v>171</v>
      </c>
      <c r="G907" s="108"/>
      <c r="H907" s="108" t="s">
        <v>171</v>
      </c>
      <c r="I907" s="108" t="s">
        <v>171</v>
      </c>
    </row>
    <row r="908" spans="1:9" x14ac:dyDescent="0.25">
      <c r="A908" s="107"/>
      <c r="B908" s="107"/>
      <c r="C908" s="107"/>
      <c r="D908" s="107"/>
      <c r="E908" s="107"/>
      <c r="F908" s="108" t="s">
        <v>171</v>
      </c>
      <c r="G908" s="108"/>
      <c r="H908" s="108" t="s">
        <v>171</v>
      </c>
      <c r="I908" s="108" t="s">
        <v>171</v>
      </c>
    </row>
    <row r="909" spans="1:9" x14ac:dyDescent="0.25">
      <c r="A909" s="107"/>
      <c r="B909" s="107"/>
      <c r="C909" s="107"/>
      <c r="D909" s="107"/>
      <c r="E909" s="107"/>
      <c r="F909" s="108" t="s">
        <v>171</v>
      </c>
      <c r="G909" s="108"/>
      <c r="H909" s="108" t="s">
        <v>171</v>
      </c>
      <c r="I909" s="108" t="s">
        <v>171</v>
      </c>
    </row>
    <row r="910" spans="1:9" x14ac:dyDescent="0.25">
      <c r="A910" s="107"/>
      <c r="B910" s="107"/>
      <c r="C910" s="107"/>
      <c r="D910" s="107"/>
      <c r="E910" s="107"/>
      <c r="F910" s="108" t="s">
        <v>171</v>
      </c>
      <c r="G910" s="108"/>
      <c r="H910" s="108" t="s">
        <v>171</v>
      </c>
      <c r="I910" s="108" t="s">
        <v>171</v>
      </c>
    </row>
    <row r="911" spans="1:9" x14ac:dyDescent="0.25">
      <c r="A911" s="107"/>
      <c r="B911" s="107"/>
      <c r="C911" s="107"/>
      <c r="D911" s="107"/>
      <c r="E911" s="107"/>
      <c r="F911" s="108" t="s">
        <v>171</v>
      </c>
      <c r="G911" s="108"/>
      <c r="H911" s="108" t="s">
        <v>171</v>
      </c>
      <c r="I911" s="108" t="s">
        <v>171</v>
      </c>
    </row>
    <row r="912" spans="1:9" x14ac:dyDescent="0.25">
      <c r="A912" s="107"/>
      <c r="B912" s="107"/>
      <c r="C912" s="107"/>
      <c r="D912" s="107"/>
      <c r="E912" s="107"/>
      <c r="F912" s="108" t="s">
        <v>171</v>
      </c>
      <c r="G912" s="108"/>
      <c r="H912" s="108" t="s">
        <v>171</v>
      </c>
      <c r="I912" s="108" t="s">
        <v>171</v>
      </c>
    </row>
    <row r="913" spans="1:9" x14ac:dyDescent="0.25">
      <c r="A913" s="107"/>
      <c r="B913" s="107"/>
      <c r="C913" s="107"/>
      <c r="D913" s="107"/>
      <c r="E913" s="107"/>
      <c r="F913" s="108" t="s">
        <v>171</v>
      </c>
      <c r="G913" s="108"/>
      <c r="H913" s="108" t="s">
        <v>171</v>
      </c>
      <c r="I913" s="108" t="s">
        <v>171</v>
      </c>
    </row>
    <row r="914" spans="1:9" x14ac:dyDescent="0.25">
      <c r="A914" s="107"/>
      <c r="B914" s="107"/>
      <c r="C914" s="107"/>
      <c r="D914" s="107"/>
      <c r="E914" s="107"/>
      <c r="F914" s="108" t="s">
        <v>171</v>
      </c>
      <c r="G914" s="108"/>
      <c r="H914" s="108" t="s">
        <v>171</v>
      </c>
      <c r="I914" s="108" t="s">
        <v>171</v>
      </c>
    </row>
    <row r="915" spans="1:9" x14ac:dyDescent="0.25">
      <c r="A915" s="107"/>
      <c r="B915" s="107"/>
      <c r="C915" s="107"/>
      <c r="D915" s="107"/>
      <c r="E915" s="107"/>
      <c r="F915" s="108" t="s">
        <v>171</v>
      </c>
      <c r="G915" s="108"/>
      <c r="H915" s="108" t="s">
        <v>171</v>
      </c>
      <c r="I915" s="108" t="s">
        <v>171</v>
      </c>
    </row>
    <row r="916" spans="1:9" x14ac:dyDescent="0.25">
      <c r="A916" s="107"/>
      <c r="B916" s="107"/>
      <c r="C916" s="107"/>
      <c r="D916" s="107"/>
      <c r="E916" s="107"/>
      <c r="F916" s="108" t="s">
        <v>171</v>
      </c>
      <c r="G916" s="108"/>
      <c r="H916" s="108" t="s">
        <v>171</v>
      </c>
      <c r="I916" s="108" t="s">
        <v>171</v>
      </c>
    </row>
    <row r="917" spans="1:9" x14ac:dyDescent="0.25">
      <c r="A917" s="107"/>
      <c r="B917" s="107"/>
      <c r="C917" s="107"/>
      <c r="D917" s="107"/>
      <c r="E917" s="107"/>
      <c r="F917" s="108" t="s">
        <v>171</v>
      </c>
      <c r="G917" s="108"/>
      <c r="H917" s="108" t="s">
        <v>171</v>
      </c>
      <c r="I917" s="108" t="s">
        <v>171</v>
      </c>
    </row>
    <row r="918" spans="1:9" x14ac:dyDescent="0.25">
      <c r="A918" s="107"/>
      <c r="B918" s="107"/>
      <c r="C918" s="107"/>
      <c r="D918" s="107"/>
      <c r="E918" s="107"/>
      <c r="F918" s="108" t="s">
        <v>171</v>
      </c>
      <c r="G918" s="108"/>
      <c r="H918" s="108" t="s">
        <v>171</v>
      </c>
      <c r="I918" s="108" t="s">
        <v>171</v>
      </c>
    </row>
    <row r="919" spans="1:9" x14ac:dyDescent="0.25">
      <c r="A919" s="107"/>
      <c r="B919" s="107"/>
      <c r="C919" s="107"/>
      <c r="D919" s="107"/>
      <c r="E919" s="107"/>
      <c r="F919" s="108" t="s">
        <v>171</v>
      </c>
      <c r="G919" s="108"/>
      <c r="H919" s="108" t="s">
        <v>171</v>
      </c>
      <c r="I919" s="108" t="s">
        <v>171</v>
      </c>
    </row>
    <row r="920" spans="1:9" x14ac:dyDescent="0.25">
      <c r="A920" s="107"/>
      <c r="B920" s="107"/>
      <c r="C920" s="107"/>
      <c r="D920" s="107"/>
      <c r="E920" s="107"/>
      <c r="F920" s="108" t="s">
        <v>171</v>
      </c>
      <c r="G920" s="108"/>
      <c r="H920" s="108" t="s">
        <v>171</v>
      </c>
      <c r="I920" s="108" t="s">
        <v>171</v>
      </c>
    </row>
    <row r="921" spans="1:9" x14ac:dyDescent="0.25">
      <c r="A921" s="107"/>
      <c r="B921" s="107"/>
      <c r="C921" s="107"/>
      <c r="D921" s="107"/>
      <c r="E921" s="107"/>
      <c r="F921" s="108" t="s">
        <v>171</v>
      </c>
      <c r="G921" s="108"/>
      <c r="H921" s="108" t="s">
        <v>171</v>
      </c>
      <c r="I921" s="108" t="s">
        <v>171</v>
      </c>
    </row>
    <row r="922" spans="1:9" x14ac:dyDescent="0.25">
      <c r="A922" s="107"/>
      <c r="B922" s="107"/>
      <c r="C922" s="107"/>
      <c r="D922" s="107"/>
      <c r="E922" s="107"/>
      <c r="F922" s="108" t="s">
        <v>171</v>
      </c>
      <c r="G922" s="108"/>
      <c r="H922" s="108" t="s">
        <v>171</v>
      </c>
      <c r="I922" s="108" t="s">
        <v>171</v>
      </c>
    </row>
    <row r="923" spans="1:9" x14ac:dyDescent="0.25">
      <c r="A923" s="107"/>
      <c r="B923" s="107"/>
      <c r="C923" s="107"/>
      <c r="D923" s="107"/>
      <c r="E923" s="107"/>
      <c r="F923" s="108" t="s">
        <v>171</v>
      </c>
      <c r="G923" s="108"/>
      <c r="H923" s="108" t="s">
        <v>171</v>
      </c>
      <c r="I923" s="108" t="s">
        <v>171</v>
      </c>
    </row>
    <row r="924" spans="1:9" x14ac:dyDescent="0.25">
      <c r="A924" s="107"/>
      <c r="B924" s="107"/>
      <c r="C924" s="107"/>
      <c r="D924" s="107"/>
      <c r="E924" s="107"/>
      <c r="F924" s="108" t="s">
        <v>171</v>
      </c>
      <c r="G924" s="108"/>
      <c r="H924" s="108" t="s">
        <v>171</v>
      </c>
      <c r="I924" s="108" t="s">
        <v>171</v>
      </c>
    </row>
    <row r="925" spans="1:9" x14ac:dyDescent="0.25">
      <c r="A925" s="107"/>
      <c r="B925" s="107"/>
      <c r="C925" s="107"/>
      <c r="D925" s="107"/>
      <c r="E925" s="107"/>
      <c r="F925" s="108" t="s">
        <v>171</v>
      </c>
      <c r="G925" s="108"/>
      <c r="H925" s="108" t="s">
        <v>171</v>
      </c>
      <c r="I925" s="108" t="s">
        <v>171</v>
      </c>
    </row>
    <row r="926" spans="1:9" x14ac:dyDescent="0.25">
      <c r="A926" s="107"/>
      <c r="B926" s="107"/>
      <c r="C926" s="107"/>
      <c r="D926" s="107"/>
      <c r="E926" s="107"/>
      <c r="F926" s="108" t="s">
        <v>171</v>
      </c>
      <c r="G926" s="108"/>
      <c r="H926" s="108" t="s">
        <v>171</v>
      </c>
      <c r="I926" s="108" t="s">
        <v>171</v>
      </c>
    </row>
    <row r="927" spans="1:9" x14ac:dyDescent="0.25">
      <c r="A927" s="107"/>
      <c r="B927" s="107"/>
      <c r="C927" s="107"/>
      <c r="D927" s="107"/>
      <c r="E927" s="107"/>
      <c r="F927" s="108" t="s">
        <v>171</v>
      </c>
      <c r="G927" s="108"/>
      <c r="H927" s="108" t="s">
        <v>171</v>
      </c>
      <c r="I927" s="108" t="s">
        <v>171</v>
      </c>
    </row>
    <row r="928" spans="1:9" x14ac:dyDescent="0.25">
      <c r="A928" s="107"/>
      <c r="B928" s="107"/>
      <c r="C928" s="107"/>
      <c r="D928" s="107"/>
      <c r="E928" s="107"/>
      <c r="F928" s="108" t="s">
        <v>171</v>
      </c>
      <c r="G928" s="108"/>
      <c r="H928" s="108" t="s">
        <v>171</v>
      </c>
      <c r="I928" s="108" t="s">
        <v>171</v>
      </c>
    </row>
    <row r="929" spans="1:9" x14ac:dyDescent="0.25">
      <c r="A929" s="107"/>
      <c r="B929" s="107"/>
      <c r="C929" s="107"/>
      <c r="D929" s="107"/>
      <c r="E929" s="107"/>
      <c r="F929" s="108" t="s">
        <v>171</v>
      </c>
      <c r="G929" s="108"/>
      <c r="H929" s="108" t="s">
        <v>171</v>
      </c>
      <c r="I929" s="108" t="s">
        <v>171</v>
      </c>
    </row>
    <row r="930" spans="1:9" x14ac:dyDescent="0.25">
      <c r="A930" s="107"/>
      <c r="B930" s="107"/>
      <c r="C930" s="107"/>
      <c r="D930" s="107"/>
      <c r="E930" s="107"/>
      <c r="F930" s="108" t="s">
        <v>171</v>
      </c>
      <c r="G930" s="108"/>
      <c r="H930" s="108" t="s">
        <v>171</v>
      </c>
      <c r="I930" s="108" t="s">
        <v>171</v>
      </c>
    </row>
    <row r="931" spans="1:9" x14ac:dyDescent="0.25">
      <c r="A931" s="107"/>
      <c r="B931" s="107"/>
      <c r="C931" s="107"/>
      <c r="D931" s="107"/>
      <c r="E931" s="107"/>
      <c r="F931" s="108" t="s">
        <v>171</v>
      </c>
      <c r="G931" s="108"/>
      <c r="H931" s="108" t="s">
        <v>171</v>
      </c>
      <c r="I931" s="108" t="s">
        <v>171</v>
      </c>
    </row>
    <row r="932" spans="1:9" x14ac:dyDescent="0.25">
      <c r="A932" s="107"/>
      <c r="B932" s="107"/>
      <c r="C932" s="107"/>
      <c r="D932" s="107"/>
      <c r="E932" s="107"/>
      <c r="F932" s="108" t="s">
        <v>171</v>
      </c>
      <c r="G932" s="108"/>
      <c r="H932" s="108" t="s">
        <v>171</v>
      </c>
      <c r="I932" s="108" t="s">
        <v>171</v>
      </c>
    </row>
    <row r="933" spans="1:9" x14ac:dyDescent="0.25">
      <c r="A933" s="107"/>
      <c r="B933" s="107"/>
      <c r="C933" s="107"/>
      <c r="D933" s="107"/>
      <c r="E933" s="107"/>
      <c r="F933" s="108" t="s">
        <v>171</v>
      </c>
      <c r="G933" s="108"/>
      <c r="H933" s="108" t="s">
        <v>171</v>
      </c>
      <c r="I933" s="108" t="s">
        <v>171</v>
      </c>
    </row>
    <row r="934" spans="1:9" x14ac:dyDescent="0.25">
      <c r="A934" s="107"/>
      <c r="B934" s="107"/>
      <c r="C934" s="107"/>
      <c r="D934" s="107"/>
      <c r="E934" s="107"/>
      <c r="F934" s="108" t="s">
        <v>171</v>
      </c>
      <c r="G934" s="108"/>
      <c r="H934" s="108" t="s">
        <v>171</v>
      </c>
      <c r="I934" s="108" t="s">
        <v>171</v>
      </c>
    </row>
    <row r="935" spans="1:9" x14ac:dyDescent="0.25">
      <c r="A935" s="107"/>
      <c r="B935" s="107"/>
      <c r="C935" s="107"/>
      <c r="D935" s="107"/>
      <c r="E935" s="107"/>
      <c r="F935" s="108" t="s">
        <v>171</v>
      </c>
      <c r="G935" s="108"/>
      <c r="H935" s="108" t="s">
        <v>171</v>
      </c>
      <c r="I935" s="108" t="s">
        <v>171</v>
      </c>
    </row>
    <row r="936" spans="1:9" x14ac:dyDescent="0.25">
      <c r="A936" s="107"/>
      <c r="B936" s="107"/>
      <c r="C936" s="107"/>
      <c r="D936" s="107"/>
      <c r="E936" s="107"/>
      <c r="F936" s="108" t="s">
        <v>171</v>
      </c>
      <c r="G936" s="108"/>
      <c r="H936" s="108" t="s">
        <v>171</v>
      </c>
      <c r="I936" s="108" t="s">
        <v>171</v>
      </c>
    </row>
    <row r="937" spans="1:9" x14ac:dyDescent="0.25">
      <c r="A937" s="107"/>
      <c r="B937" s="107"/>
      <c r="C937" s="107"/>
      <c r="D937" s="107"/>
      <c r="E937" s="107"/>
      <c r="F937" s="108" t="s">
        <v>171</v>
      </c>
      <c r="G937" s="108"/>
      <c r="H937" s="108" t="s">
        <v>171</v>
      </c>
      <c r="I937" s="108" t="s">
        <v>171</v>
      </c>
    </row>
    <row r="938" spans="1:9" x14ac:dyDescent="0.25">
      <c r="A938" s="107"/>
      <c r="B938" s="107"/>
      <c r="C938" s="107"/>
      <c r="D938" s="107"/>
      <c r="E938" s="107"/>
      <c r="F938" s="108" t="s">
        <v>171</v>
      </c>
      <c r="G938" s="108"/>
      <c r="H938" s="108" t="s">
        <v>171</v>
      </c>
      <c r="I938" s="108" t="s">
        <v>171</v>
      </c>
    </row>
    <row r="939" spans="1:9" x14ac:dyDescent="0.25">
      <c r="A939" s="107"/>
      <c r="B939" s="107"/>
      <c r="C939" s="107"/>
      <c r="D939" s="107"/>
      <c r="E939" s="107"/>
      <c r="F939" s="108" t="s">
        <v>171</v>
      </c>
      <c r="G939" s="108"/>
      <c r="H939" s="108" t="s">
        <v>171</v>
      </c>
      <c r="I939" s="108" t="s">
        <v>171</v>
      </c>
    </row>
    <row r="940" spans="1:9" x14ac:dyDescent="0.25">
      <c r="A940" s="107"/>
      <c r="B940" s="107"/>
      <c r="C940" s="107"/>
      <c r="D940" s="107"/>
      <c r="E940" s="107"/>
      <c r="F940" s="108" t="s">
        <v>171</v>
      </c>
      <c r="G940" s="108"/>
      <c r="H940" s="108" t="s">
        <v>171</v>
      </c>
      <c r="I940" s="108" t="s">
        <v>171</v>
      </c>
    </row>
    <row r="941" spans="1:9" x14ac:dyDescent="0.25">
      <c r="A941" s="107"/>
      <c r="B941" s="107"/>
      <c r="C941" s="107"/>
      <c r="D941" s="107"/>
      <c r="E941" s="107"/>
      <c r="F941" s="108" t="s">
        <v>171</v>
      </c>
      <c r="G941" s="108"/>
      <c r="H941" s="108" t="s">
        <v>171</v>
      </c>
      <c r="I941" s="108" t="s">
        <v>171</v>
      </c>
    </row>
    <row r="942" spans="1:9" x14ac:dyDescent="0.25">
      <c r="A942" s="107"/>
      <c r="B942" s="107"/>
      <c r="C942" s="107"/>
      <c r="D942" s="107"/>
      <c r="E942" s="107"/>
      <c r="F942" s="108" t="s">
        <v>171</v>
      </c>
      <c r="G942" s="108"/>
      <c r="H942" s="108" t="s">
        <v>171</v>
      </c>
      <c r="I942" s="108" t="s">
        <v>171</v>
      </c>
    </row>
    <row r="943" spans="1:9" x14ac:dyDescent="0.25">
      <c r="A943" s="107"/>
      <c r="B943" s="107"/>
      <c r="C943" s="107"/>
      <c r="D943" s="107"/>
      <c r="E943" s="107"/>
      <c r="F943" s="108" t="s">
        <v>171</v>
      </c>
      <c r="G943" s="108"/>
      <c r="H943" s="108" t="s">
        <v>171</v>
      </c>
      <c r="I943" s="108" t="s">
        <v>171</v>
      </c>
    </row>
    <row r="944" spans="1:9" x14ac:dyDescent="0.25">
      <c r="A944" s="107"/>
      <c r="B944" s="107"/>
      <c r="C944" s="107"/>
      <c r="D944" s="107"/>
      <c r="E944" s="107"/>
      <c r="F944" s="108" t="s">
        <v>171</v>
      </c>
      <c r="G944" s="108"/>
      <c r="H944" s="108" t="s">
        <v>171</v>
      </c>
      <c r="I944" s="108" t="s">
        <v>171</v>
      </c>
    </row>
    <row r="945" spans="1:9" x14ac:dyDescent="0.25">
      <c r="A945" s="107"/>
      <c r="B945" s="107"/>
      <c r="C945" s="107"/>
      <c r="D945" s="107"/>
      <c r="E945" s="107"/>
      <c r="F945" s="108" t="s">
        <v>171</v>
      </c>
      <c r="G945" s="108"/>
      <c r="H945" s="108" t="s">
        <v>171</v>
      </c>
      <c r="I945" s="108" t="s">
        <v>171</v>
      </c>
    </row>
    <row r="946" spans="1:9" x14ac:dyDescent="0.25">
      <c r="A946" s="107"/>
      <c r="B946" s="107"/>
      <c r="C946" s="107"/>
      <c r="D946" s="107"/>
      <c r="E946" s="107"/>
      <c r="F946" s="108" t="s">
        <v>171</v>
      </c>
      <c r="G946" s="108"/>
      <c r="H946" s="108" t="s">
        <v>171</v>
      </c>
      <c r="I946" s="108" t="s">
        <v>171</v>
      </c>
    </row>
    <row r="947" spans="1:9" x14ac:dyDescent="0.25">
      <c r="A947" s="107"/>
      <c r="B947" s="107"/>
      <c r="C947" s="107"/>
      <c r="D947" s="107"/>
      <c r="E947" s="107"/>
      <c r="F947" s="108" t="s">
        <v>171</v>
      </c>
      <c r="G947" s="108"/>
      <c r="H947" s="108" t="s">
        <v>171</v>
      </c>
      <c r="I947" s="108" t="s">
        <v>171</v>
      </c>
    </row>
    <row r="948" spans="1:9" x14ac:dyDescent="0.25">
      <c r="A948" s="107"/>
      <c r="B948" s="107"/>
      <c r="C948" s="107"/>
      <c r="D948" s="107"/>
      <c r="E948" s="107"/>
      <c r="F948" s="108" t="s">
        <v>171</v>
      </c>
      <c r="G948" s="108"/>
      <c r="H948" s="108" t="s">
        <v>171</v>
      </c>
      <c r="I948" s="108" t="s">
        <v>171</v>
      </c>
    </row>
    <row r="949" spans="1:9" x14ac:dyDescent="0.25">
      <c r="A949" s="107"/>
      <c r="B949" s="107"/>
      <c r="C949" s="107"/>
      <c r="D949" s="107"/>
      <c r="E949" s="107"/>
      <c r="F949" s="108" t="s">
        <v>171</v>
      </c>
      <c r="G949" s="108"/>
      <c r="H949" s="108" t="s">
        <v>171</v>
      </c>
      <c r="I949" s="108" t="s">
        <v>171</v>
      </c>
    </row>
    <row r="950" spans="1:9" x14ac:dyDescent="0.25">
      <c r="A950" s="107"/>
      <c r="B950" s="107"/>
      <c r="C950" s="107"/>
      <c r="D950" s="107"/>
      <c r="E950" s="107"/>
      <c r="F950" s="108" t="s">
        <v>171</v>
      </c>
      <c r="G950" s="108"/>
      <c r="H950" s="108" t="s">
        <v>171</v>
      </c>
      <c r="I950" s="108" t="s">
        <v>171</v>
      </c>
    </row>
    <row r="951" spans="1:9" x14ac:dyDescent="0.25">
      <c r="A951" s="107"/>
      <c r="B951" s="107"/>
      <c r="C951" s="107"/>
      <c r="D951" s="107"/>
      <c r="E951" s="107"/>
      <c r="F951" s="108" t="s">
        <v>171</v>
      </c>
      <c r="G951" s="108"/>
      <c r="H951" s="108" t="s">
        <v>171</v>
      </c>
      <c r="I951" s="108" t="s">
        <v>171</v>
      </c>
    </row>
    <row r="952" spans="1:9" x14ac:dyDescent="0.25">
      <c r="A952" s="107"/>
      <c r="B952" s="107"/>
      <c r="C952" s="107"/>
      <c r="D952" s="107"/>
      <c r="E952" s="107"/>
      <c r="F952" s="108" t="s">
        <v>171</v>
      </c>
      <c r="G952" s="108"/>
      <c r="H952" s="108" t="s">
        <v>171</v>
      </c>
      <c r="I952" s="108" t="s">
        <v>171</v>
      </c>
    </row>
    <row r="953" spans="1:9" x14ac:dyDescent="0.25">
      <c r="A953" s="107"/>
      <c r="B953" s="107"/>
      <c r="C953" s="107"/>
      <c r="D953" s="107"/>
      <c r="E953" s="107"/>
      <c r="F953" s="108" t="s">
        <v>171</v>
      </c>
      <c r="G953" s="108"/>
      <c r="H953" s="108" t="s">
        <v>171</v>
      </c>
      <c r="I953" s="108" t="s">
        <v>171</v>
      </c>
    </row>
    <row r="954" spans="1:9" x14ac:dyDescent="0.25">
      <c r="A954" s="107"/>
      <c r="B954" s="107"/>
      <c r="C954" s="107"/>
      <c r="D954" s="107"/>
      <c r="E954" s="107"/>
      <c r="F954" s="108" t="s">
        <v>171</v>
      </c>
      <c r="G954" s="108"/>
      <c r="H954" s="108" t="s">
        <v>171</v>
      </c>
      <c r="I954" s="108" t="s">
        <v>171</v>
      </c>
    </row>
    <row r="955" spans="1:9" x14ac:dyDescent="0.25">
      <c r="A955" s="107"/>
      <c r="B955" s="107"/>
      <c r="C955" s="107"/>
      <c r="D955" s="107"/>
      <c r="E955" s="107"/>
      <c r="F955" s="108" t="s">
        <v>171</v>
      </c>
      <c r="G955" s="108"/>
      <c r="H955" s="108" t="s">
        <v>171</v>
      </c>
      <c r="I955" s="108" t="s">
        <v>171</v>
      </c>
    </row>
    <row r="956" spans="1:9" x14ac:dyDescent="0.25">
      <c r="A956" s="107"/>
      <c r="B956" s="107"/>
      <c r="C956" s="107"/>
      <c r="D956" s="107"/>
      <c r="E956" s="107"/>
      <c r="F956" s="108" t="s">
        <v>171</v>
      </c>
      <c r="G956" s="108"/>
      <c r="H956" s="108" t="s">
        <v>171</v>
      </c>
      <c r="I956" s="108" t="s">
        <v>171</v>
      </c>
    </row>
    <row r="957" spans="1:9" x14ac:dyDescent="0.25">
      <c r="A957" s="107"/>
      <c r="B957" s="107"/>
      <c r="C957" s="107"/>
      <c r="D957" s="107"/>
      <c r="E957" s="107"/>
      <c r="F957" s="108" t="s">
        <v>171</v>
      </c>
      <c r="G957" s="108"/>
      <c r="H957" s="108" t="s">
        <v>171</v>
      </c>
      <c r="I957" s="108" t="s">
        <v>171</v>
      </c>
    </row>
    <row r="958" spans="1:9" x14ac:dyDescent="0.25">
      <c r="A958" s="107"/>
      <c r="B958" s="107"/>
      <c r="C958" s="107"/>
      <c r="D958" s="107"/>
      <c r="E958" s="107"/>
      <c r="F958" s="108" t="s">
        <v>171</v>
      </c>
      <c r="G958" s="108"/>
      <c r="H958" s="108" t="s">
        <v>171</v>
      </c>
      <c r="I958" s="108" t="s">
        <v>171</v>
      </c>
    </row>
    <row r="959" spans="1:9" x14ac:dyDescent="0.25">
      <c r="A959" s="107"/>
      <c r="B959" s="107"/>
      <c r="C959" s="107"/>
      <c r="D959" s="107"/>
      <c r="E959" s="107"/>
      <c r="F959" s="108" t="s">
        <v>171</v>
      </c>
      <c r="G959" s="108"/>
      <c r="H959" s="108" t="s">
        <v>171</v>
      </c>
      <c r="I959" s="108" t="s">
        <v>171</v>
      </c>
    </row>
    <row r="960" spans="1:9" x14ac:dyDescent="0.25">
      <c r="A960" s="107"/>
      <c r="B960" s="107"/>
      <c r="C960" s="107"/>
      <c r="D960" s="107"/>
      <c r="E960" s="107"/>
      <c r="F960" s="108" t="s">
        <v>171</v>
      </c>
      <c r="G960" s="108"/>
      <c r="H960" s="108" t="s">
        <v>171</v>
      </c>
      <c r="I960" s="108" t="s">
        <v>171</v>
      </c>
    </row>
    <row r="961" spans="1:9" x14ac:dyDescent="0.25">
      <c r="A961" s="107"/>
      <c r="B961" s="107"/>
      <c r="C961" s="107"/>
      <c r="D961" s="107"/>
      <c r="E961" s="107"/>
      <c r="F961" s="108" t="s">
        <v>171</v>
      </c>
      <c r="G961" s="108"/>
      <c r="H961" s="108" t="s">
        <v>171</v>
      </c>
      <c r="I961" s="108" t="s">
        <v>171</v>
      </c>
    </row>
    <row r="962" spans="1:9" x14ac:dyDescent="0.25">
      <c r="A962" s="107"/>
      <c r="B962" s="107"/>
      <c r="C962" s="107"/>
      <c r="D962" s="107"/>
      <c r="E962" s="107"/>
      <c r="F962" s="108" t="s">
        <v>171</v>
      </c>
      <c r="G962" s="108"/>
      <c r="H962" s="108" t="s">
        <v>171</v>
      </c>
      <c r="I962" s="108" t="s">
        <v>171</v>
      </c>
    </row>
    <row r="963" spans="1:9" x14ac:dyDescent="0.25">
      <c r="A963" s="107"/>
      <c r="B963" s="107"/>
      <c r="C963" s="107"/>
      <c r="D963" s="107"/>
      <c r="E963" s="107"/>
      <c r="F963" s="108" t="s">
        <v>171</v>
      </c>
      <c r="G963" s="108"/>
      <c r="H963" s="108" t="s">
        <v>171</v>
      </c>
      <c r="I963" s="108" t="s">
        <v>171</v>
      </c>
    </row>
    <row r="964" spans="1:9" x14ac:dyDescent="0.25">
      <c r="A964" s="107"/>
      <c r="B964" s="107"/>
      <c r="C964" s="107"/>
      <c r="D964" s="107"/>
      <c r="E964" s="107"/>
      <c r="F964" s="108" t="s">
        <v>171</v>
      </c>
      <c r="G964" s="108"/>
      <c r="H964" s="108" t="s">
        <v>171</v>
      </c>
      <c r="I964" s="108" t="s">
        <v>171</v>
      </c>
    </row>
    <row r="965" spans="1:9" x14ac:dyDescent="0.25">
      <c r="A965" s="107"/>
      <c r="B965" s="107"/>
      <c r="C965" s="107"/>
      <c r="D965" s="107"/>
      <c r="E965" s="107"/>
      <c r="F965" s="108" t="s">
        <v>171</v>
      </c>
      <c r="G965" s="108"/>
      <c r="H965" s="108" t="s">
        <v>171</v>
      </c>
      <c r="I965" s="108" t="s">
        <v>171</v>
      </c>
    </row>
    <row r="966" spans="1:9" x14ac:dyDescent="0.25">
      <c r="A966" s="107"/>
      <c r="B966" s="107"/>
      <c r="C966" s="107"/>
      <c r="D966" s="107"/>
      <c r="E966" s="107"/>
      <c r="F966" s="108" t="s">
        <v>171</v>
      </c>
      <c r="G966" s="108"/>
      <c r="H966" s="108" t="s">
        <v>171</v>
      </c>
      <c r="I966" s="108" t="s">
        <v>171</v>
      </c>
    </row>
    <row r="967" spans="1:9" x14ac:dyDescent="0.25">
      <c r="A967" s="107"/>
      <c r="B967" s="107"/>
      <c r="C967" s="107"/>
      <c r="D967" s="107"/>
      <c r="E967" s="107"/>
      <c r="F967" s="108" t="s">
        <v>171</v>
      </c>
      <c r="G967" s="108"/>
      <c r="H967" s="108" t="s">
        <v>171</v>
      </c>
      <c r="I967" s="108" t="s">
        <v>171</v>
      </c>
    </row>
    <row r="968" spans="1:9" x14ac:dyDescent="0.25">
      <c r="A968" s="107"/>
      <c r="B968" s="107"/>
      <c r="C968" s="107"/>
      <c r="D968" s="107"/>
      <c r="E968" s="107"/>
      <c r="F968" s="108" t="s">
        <v>171</v>
      </c>
      <c r="G968" s="108"/>
      <c r="H968" s="108" t="s">
        <v>171</v>
      </c>
      <c r="I968" s="108" t="s">
        <v>171</v>
      </c>
    </row>
    <row r="969" spans="1:9" x14ac:dyDescent="0.25">
      <c r="A969" s="107"/>
      <c r="B969" s="107"/>
      <c r="C969" s="107"/>
      <c r="D969" s="107"/>
      <c r="E969" s="107"/>
      <c r="F969" s="108" t="s">
        <v>171</v>
      </c>
      <c r="G969" s="108"/>
      <c r="H969" s="108" t="s">
        <v>171</v>
      </c>
      <c r="I969" s="108" t="s">
        <v>171</v>
      </c>
    </row>
    <row r="970" spans="1:9" x14ac:dyDescent="0.25">
      <c r="A970" s="107"/>
      <c r="B970" s="107"/>
      <c r="C970" s="107"/>
      <c r="D970" s="107"/>
      <c r="E970" s="107"/>
      <c r="F970" s="108" t="s">
        <v>171</v>
      </c>
      <c r="G970" s="108"/>
      <c r="H970" s="108" t="s">
        <v>171</v>
      </c>
      <c r="I970" s="108" t="s">
        <v>171</v>
      </c>
    </row>
    <row r="971" spans="1:9" x14ac:dyDescent="0.25">
      <c r="A971" s="107"/>
      <c r="B971" s="107"/>
      <c r="C971" s="107"/>
      <c r="D971" s="107"/>
      <c r="E971" s="107"/>
      <c r="F971" s="108" t="s">
        <v>171</v>
      </c>
      <c r="G971" s="108"/>
      <c r="H971" s="108" t="s">
        <v>171</v>
      </c>
      <c r="I971" s="108" t="s">
        <v>171</v>
      </c>
    </row>
    <row r="972" spans="1:9" x14ac:dyDescent="0.25">
      <c r="A972" s="107"/>
      <c r="B972" s="107"/>
      <c r="C972" s="107"/>
      <c r="D972" s="107"/>
      <c r="E972" s="107"/>
      <c r="F972" s="108" t="s">
        <v>171</v>
      </c>
      <c r="G972" s="108"/>
      <c r="H972" s="108" t="s">
        <v>171</v>
      </c>
      <c r="I972" s="108" t="s">
        <v>171</v>
      </c>
    </row>
    <row r="973" spans="1:9" x14ac:dyDescent="0.25">
      <c r="A973" s="107"/>
      <c r="B973" s="107"/>
      <c r="C973" s="107"/>
      <c r="D973" s="107"/>
      <c r="E973" s="107"/>
      <c r="F973" s="108" t="s">
        <v>171</v>
      </c>
      <c r="G973" s="108"/>
      <c r="H973" s="108" t="s">
        <v>171</v>
      </c>
      <c r="I973" s="108" t="s">
        <v>171</v>
      </c>
    </row>
    <row r="974" spans="1:9" x14ac:dyDescent="0.25">
      <c r="A974" s="107"/>
      <c r="B974" s="107"/>
      <c r="C974" s="107"/>
      <c r="D974" s="107"/>
      <c r="E974" s="107"/>
      <c r="F974" s="108" t="s">
        <v>171</v>
      </c>
      <c r="G974" s="108"/>
      <c r="H974" s="108" t="s">
        <v>171</v>
      </c>
      <c r="I974" s="108" t="s">
        <v>171</v>
      </c>
    </row>
    <row r="975" spans="1:9" x14ac:dyDescent="0.25">
      <c r="A975" s="107"/>
      <c r="B975" s="107"/>
      <c r="C975" s="107"/>
      <c r="D975" s="107"/>
      <c r="E975" s="107"/>
      <c r="F975" s="108" t="s">
        <v>171</v>
      </c>
      <c r="G975" s="108"/>
      <c r="H975" s="108" t="s">
        <v>171</v>
      </c>
      <c r="I975" s="108" t="s">
        <v>171</v>
      </c>
    </row>
    <row r="976" spans="1:9" x14ac:dyDescent="0.25">
      <c r="A976" s="107"/>
      <c r="B976" s="107"/>
      <c r="C976" s="107"/>
      <c r="D976" s="107"/>
      <c r="E976" s="107"/>
      <c r="F976" s="108" t="s">
        <v>171</v>
      </c>
      <c r="G976" s="108"/>
      <c r="H976" s="108" t="s">
        <v>171</v>
      </c>
      <c r="I976" s="108" t="s">
        <v>171</v>
      </c>
    </row>
    <row r="977" spans="1:9" x14ac:dyDescent="0.25">
      <c r="A977" s="107"/>
      <c r="B977" s="107"/>
      <c r="C977" s="107"/>
      <c r="D977" s="107"/>
      <c r="E977" s="107"/>
      <c r="F977" s="108" t="s">
        <v>171</v>
      </c>
      <c r="G977" s="108"/>
      <c r="H977" s="108" t="s">
        <v>171</v>
      </c>
      <c r="I977" s="108" t="s">
        <v>171</v>
      </c>
    </row>
    <row r="978" spans="1:9" x14ac:dyDescent="0.25">
      <c r="A978" s="107"/>
      <c r="B978" s="107"/>
      <c r="C978" s="107"/>
      <c r="D978" s="107"/>
      <c r="E978" s="107"/>
      <c r="F978" s="108" t="s">
        <v>171</v>
      </c>
      <c r="G978" s="108"/>
      <c r="H978" s="108" t="s">
        <v>171</v>
      </c>
      <c r="I978" s="108" t="s">
        <v>171</v>
      </c>
    </row>
    <row r="979" spans="1:9" x14ac:dyDescent="0.25">
      <c r="A979" s="107"/>
      <c r="B979" s="107"/>
      <c r="C979" s="107"/>
      <c r="D979" s="107"/>
      <c r="E979" s="107"/>
      <c r="F979" s="108" t="s">
        <v>171</v>
      </c>
      <c r="G979" s="108"/>
      <c r="H979" s="108" t="s">
        <v>171</v>
      </c>
      <c r="I979" s="108" t="s">
        <v>171</v>
      </c>
    </row>
    <row r="980" spans="1:9" x14ac:dyDescent="0.25">
      <c r="A980" s="107"/>
      <c r="B980" s="107"/>
      <c r="C980" s="107"/>
      <c r="D980" s="107"/>
      <c r="E980" s="107"/>
      <c r="F980" s="108" t="s">
        <v>171</v>
      </c>
      <c r="G980" s="108"/>
      <c r="H980" s="108" t="s">
        <v>171</v>
      </c>
      <c r="I980" s="108" t="s">
        <v>171</v>
      </c>
    </row>
    <row r="981" spans="1:9" x14ac:dyDescent="0.25">
      <c r="A981" s="107"/>
      <c r="B981" s="107"/>
      <c r="C981" s="107"/>
      <c r="D981" s="107"/>
      <c r="E981" s="107"/>
      <c r="F981" s="108" t="s">
        <v>171</v>
      </c>
      <c r="G981" s="108"/>
      <c r="H981" s="108" t="s">
        <v>171</v>
      </c>
      <c r="I981" s="108" t="s">
        <v>171</v>
      </c>
    </row>
    <row r="982" spans="1:9" x14ac:dyDescent="0.25">
      <c r="A982" s="107"/>
      <c r="B982" s="107"/>
      <c r="C982" s="107"/>
      <c r="D982" s="107"/>
      <c r="E982" s="107"/>
      <c r="F982" s="108" t="s">
        <v>171</v>
      </c>
      <c r="G982" s="108"/>
      <c r="H982" s="108" t="s">
        <v>171</v>
      </c>
      <c r="I982" s="108" t="s">
        <v>171</v>
      </c>
    </row>
    <row r="983" spans="1:9" x14ac:dyDescent="0.25">
      <c r="A983" s="107"/>
      <c r="B983" s="107"/>
      <c r="C983" s="107"/>
      <c r="D983" s="107"/>
      <c r="E983" s="107"/>
      <c r="F983" s="108" t="s">
        <v>171</v>
      </c>
      <c r="G983" s="108"/>
      <c r="H983" s="108" t="s">
        <v>171</v>
      </c>
      <c r="I983" s="108" t="s">
        <v>171</v>
      </c>
    </row>
    <row r="984" spans="1:9" x14ac:dyDescent="0.25">
      <c r="A984" s="107"/>
      <c r="B984" s="107"/>
      <c r="C984" s="107"/>
      <c r="D984" s="107"/>
      <c r="E984" s="107"/>
      <c r="F984" s="108" t="s">
        <v>171</v>
      </c>
      <c r="G984" s="108"/>
      <c r="H984" s="108" t="s">
        <v>171</v>
      </c>
      <c r="I984" s="108" t="s">
        <v>171</v>
      </c>
    </row>
    <row r="985" spans="1:9" x14ac:dyDescent="0.25">
      <c r="A985" s="107"/>
      <c r="B985" s="107"/>
      <c r="C985" s="107"/>
      <c r="D985" s="107"/>
      <c r="E985" s="107"/>
      <c r="F985" s="108" t="s">
        <v>171</v>
      </c>
      <c r="G985" s="108"/>
      <c r="H985" s="108" t="s">
        <v>171</v>
      </c>
      <c r="I985" s="108" t="s">
        <v>171</v>
      </c>
    </row>
    <row r="986" spans="1:9" x14ac:dyDescent="0.25">
      <c r="A986" s="107"/>
      <c r="B986" s="107"/>
      <c r="C986" s="107"/>
      <c r="D986" s="107"/>
      <c r="E986" s="107"/>
      <c r="F986" s="108" t="s">
        <v>171</v>
      </c>
      <c r="G986" s="108"/>
      <c r="H986" s="108" t="s">
        <v>171</v>
      </c>
      <c r="I986" s="108" t="s">
        <v>171</v>
      </c>
    </row>
    <row r="987" spans="1:9" x14ac:dyDescent="0.25">
      <c r="A987" s="107"/>
      <c r="B987" s="107"/>
      <c r="C987" s="107"/>
      <c r="D987" s="107"/>
      <c r="E987" s="107"/>
      <c r="F987" s="108" t="s">
        <v>171</v>
      </c>
      <c r="G987" s="108"/>
      <c r="H987" s="108" t="s">
        <v>171</v>
      </c>
      <c r="I987" s="108" t="s">
        <v>171</v>
      </c>
    </row>
    <row r="988" spans="1:9" x14ac:dyDescent="0.25">
      <c r="A988" s="107"/>
      <c r="B988" s="107"/>
      <c r="C988" s="107"/>
      <c r="D988" s="107"/>
      <c r="E988" s="107"/>
      <c r="F988" s="108" t="s">
        <v>171</v>
      </c>
      <c r="G988" s="108"/>
      <c r="H988" s="108" t="s">
        <v>171</v>
      </c>
      <c r="I988" s="108" t="s">
        <v>171</v>
      </c>
    </row>
    <row r="989" spans="1:9" x14ac:dyDescent="0.25">
      <c r="A989" s="107"/>
      <c r="B989" s="107"/>
      <c r="C989" s="107"/>
      <c r="D989" s="107"/>
      <c r="E989" s="107"/>
      <c r="F989" s="108" t="s">
        <v>171</v>
      </c>
      <c r="G989" s="108"/>
      <c r="H989" s="108" t="s">
        <v>171</v>
      </c>
      <c r="I989" s="108" t="s">
        <v>171</v>
      </c>
    </row>
    <row r="990" spans="1:9" x14ac:dyDescent="0.25">
      <c r="A990" s="107"/>
      <c r="B990" s="107"/>
      <c r="C990" s="107"/>
      <c r="D990" s="107"/>
      <c r="E990" s="107"/>
      <c r="F990" s="108" t="s">
        <v>171</v>
      </c>
      <c r="G990" s="108"/>
      <c r="H990" s="108" t="s">
        <v>171</v>
      </c>
      <c r="I990" s="108" t="s">
        <v>171</v>
      </c>
    </row>
    <row r="991" spans="1:9" x14ac:dyDescent="0.25">
      <c r="A991" s="107"/>
      <c r="B991" s="107"/>
      <c r="C991" s="107"/>
      <c r="D991" s="107"/>
      <c r="E991" s="107"/>
      <c r="F991" s="108" t="s">
        <v>171</v>
      </c>
      <c r="G991" s="108"/>
      <c r="H991" s="108" t="s">
        <v>171</v>
      </c>
      <c r="I991" s="108" t="s">
        <v>171</v>
      </c>
    </row>
    <row r="992" spans="1:9" x14ac:dyDescent="0.25">
      <c r="A992" s="107"/>
      <c r="B992" s="107"/>
      <c r="C992" s="107"/>
      <c r="D992" s="107"/>
      <c r="E992" s="107"/>
      <c r="F992" s="108" t="s">
        <v>171</v>
      </c>
      <c r="G992" s="108"/>
      <c r="H992" s="108" t="s">
        <v>171</v>
      </c>
      <c r="I992" s="108" t="s">
        <v>171</v>
      </c>
    </row>
    <row r="993" spans="1:9" x14ac:dyDescent="0.25">
      <c r="A993" s="107"/>
      <c r="B993" s="107"/>
      <c r="C993" s="107"/>
      <c r="D993" s="107"/>
      <c r="E993" s="107"/>
      <c r="F993" s="108" t="s">
        <v>171</v>
      </c>
      <c r="G993" s="108"/>
      <c r="H993" s="108" t="s">
        <v>171</v>
      </c>
      <c r="I993" s="108" t="s">
        <v>171</v>
      </c>
    </row>
    <row r="994" spans="1:9" x14ac:dyDescent="0.25">
      <c r="A994" s="107"/>
      <c r="B994" s="107"/>
      <c r="C994" s="107"/>
      <c r="D994" s="107"/>
      <c r="E994" s="107"/>
      <c r="F994" s="108" t="s">
        <v>171</v>
      </c>
      <c r="G994" s="108"/>
      <c r="H994" s="108" t="s">
        <v>171</v>
      </c>
      <c r="I994" s="108" t="s">
        <v>171</v>
      </c>
    </row>
    <row r="995" spans="1:9" x14ac:dyDescent="0.25">
      <c r="A995" s="107"/>
      <c r="B995" s="107"/>
      <c r="C995" s="107"/>
      <c r="D995" s="107"/>
      <c r="E995" s="107"/>
      <c r="F995" s="108" t="s">
        <v>171</v>
      </c>
      <c r="G995" s="108"/>
      <c r="H995" s="108" t="s">
        <v>171</v>
      </c>
      <c r="I995" s="108" t="s">
        <v>171</v>
      </c>
    </row>
    <row r="996" spans="1:9" x14ac:dyDescent="0.25">
      <c r="A996" s="107"/>
      <c r="B996" s="107"/>
      <c r="C996" s="107"/>
      <c r="D996" s="107"/>
      <c r="E996" s="107"/>
      <c r="F996" s="108" t="s">
        <v>171</v>
      </c>
      <c r="G996" s="108"/>
      <c r="H996" s="108" t="s">
        <v>171</v>
      </c>
      <c r="I996" s="108" t="s">
        <v>171</v>
      </c>
    </row>
    <row r="997" spans="1:9" x14ac:dyDescent="0.25">
      <c r="A997" s="107"/>
      <c r="B997" s="107"/>
      <c r="C997" s="107"/>
      <c r="D997" s="107"/>
      <c r="E997" s="107"/>
      <c r="F997" s="108" t="s">
        <v>171</v>
      </c>
      <c r="G997" s="108"/>
      <c r="H997" s="108" t="s">
        <v>171</v>
      </c>
      <c r="I997" s="108" t="s">
        <v>171</v>
      </c>
    </row>
    <row r="998" spans="1:9" x14ac:dyDescent="0.25">
      <c r="A998" s="107"/>
      <c r="B998" s="107"/>
      <c r="C998" s="107"/>
      <c r="D998" s="107"/>
      <c r="E998" s="107"/>
      <c r="F998" s="108" t="s">
        <v>171</v>
      </c>
      <c r="G998" s="108"/>
      <c r="H998" s="108" t="s">
        <v>171</v>
      </c>
      <c r="I998" s="108" t="s">
        <v>171</v>
      </c>
    </row>
    <row r="999" spans="1:9" x14ac:dyDescent="0.25">
      <c r="A999" s="107"/>
      <c r="B999" s="107"/>
      <c r="C999" s="107"/>
      <c r="D999" s="107"/>
      <c r="E999" s="107"/>
      <c r="F999" s="108" t="s">
        <v>171</v>
      </c>
      <c r="G999" s="108"/>
      <c r="H999" s="108" t="s">
        <v>171</v>
      </c>
      <c r="I999" s="108" t="s">
        <v>171</v>
      </c>
    </row>
    <row r="1000" spans="1:9" x14ac:dyDescent="0.25">
      <c r="A1000" s="107"/>
      <c r="B1000" s="107"/>
      <c r="C1000" s="107"/>
      <c r="D1000" s="107"/>
      <c r="E1000" s="107"/>
      <c r="F1000" s="108" t="s">
        <v>171</v>
      </c>
      <c r="G1000" s="108"/>
      <c r="H1000" s="108" t="s">
        <v>171</v>
      </c>
      <c r="I1000" s="108" t="s">
        <v>171</v>
      </c>
    </row>
    <row r="1001" spans="1:9" x14ac:dyDescent="0.25">
      <c r="A1001" s="107"/>
      <c r="B1001" s="107"/>
      <c r="C1001" s="107"/>
      <c r="D1001" s="107"/>
      <c r="E1001" s="107"/>
      <c r="F1001" s="108" t="s">
        <v>171</v>
      </c>
      <c r="G1001" s="108"/>
      <c r="H1001" s="108" t="s">
        <v>171</v>
      </c>
      <c r="I1001" s="108" t="s">
        <v>171</v>
      </c>
    </row>
    <row r="1002" spans="1:9" x14ac:dyDescent="0.25">
      <c r="A1002" s="107"/>
      <c r="B1002" s="107"/>
      <c r="C1002" s="107"/>
      <c r="D1002" s="107"/>
      <c r="E1002" s="107"/>
      <c r="F1002" s="108" t="s">
        <v>171</v>
      </c>
      <c r="G1002" s="108"/>
      <c r="H1002" s="108" t="s">
        <v>171</v>
      </c>
      <c r="I1002" s="108" t="s">
        <v>171</v>
      </c>
    </row>
    <row r="1003" spans="1:9" x14ac:dyDescent="0.25">
      <c r="A1003" s="107"/>
      <c r="B1003" s="107"/>
      <c r="C1003" s="107"/>
      <c r="D1003" s="107"/>
      <c r="E1003" s="107"/>
      <c r="F1003" s="108" t="s">
        <v>171</v>
      </c>
      <c r="G1003" s="108"/>
      <c r="H1003" s="108" t="s">
        <v>171</v>
      </c>
      <c r="I1003" s="108" t="s">
        <v>171</v>
      </c>
    </row>
    <row r="1004" spans="1:9" x14ac:dyDescent="0.25">
      <c r="A1004" s="107"/>
      <c r="B1004" s="107"/>
      <c r="C1004" s="107"/>
      <c r="D1004" s="107"/>
      <c r="E1004" s="107"/>
      <c r="F1004" s="108" t="s">
        <v>171</v>
      </c>
      <c r="G1004" s="108"/>
      <c r="H1004" s="108" t="s">
        <v>171</v>
      </c>
      <c r="I1004" s="108" t="s">
        <v>171</v>
      </c>
    </row>
    <row r="1005" spans="1:9" x14ac:dyDescent="0.25">
      <c r="A1005" s="107"/>
      <c r="B1005" s="107"/>
      <c r="C1005" s="107"/>
      <c r="D1005" s="107"/>
      <c r="E1005" s="107"/>
      <c r="F1005" s="108" t="s">
        <v>171</v>
      </c>
      <c r="G1005" s="108"/>
      <c r="H1005" s="108" t="s">
        <v>171</v>
      </c>
      <c r="I1005" s="108" t="s">
        <v>171</v>
      </c>
    </row>
    <row r="1006" spans="1:9" x14ac:dyDescent="0.25">
      <c r="A1006" s="107"/>
      <c r="B1006" s="107"/>
      <c r="C1006" s="107"/>
      <c r="D1006" s="107"/>
      <c r="E1006" s="107"/>
      <c r="F1006" s="108" t="s">
        <v>171</v>
      </c>
      <c r="G1006" s="108"/>
      <c r="H1006" s="108" t="s">
        <v>171</v>
      </c>
      <c r="I1006" s="108" t="s">
        <v>171</v>
      </c>
    </row>
    <row r="1007" spans="1:9" x14ac:dyDescent="0.25">
      <c r="A1007" s="107"/>
      <c r="B1007" s="107"/>
      <c r="C1007" s="107"/>
      <c r="D1007" s="107"/>
      <c r="E1007" s="107"/>
      <c r="F1007" s="108" t="s">
        <v>171</v>
      </c>
      <c r="G1007" s="108"/>
      <c r="H1007" s="108" t="s">
        <v>171</v>
      </c>
      <c r="I1007" s="108" t="s">
        <v>171</v>
      </c>
    </row>
    <row r="1008" spans="1:9" x14ac:dyDescent="0.25">
      <c r="A1008" s="107"/>
      <c r="B1008" s="107"/>
      <c r="C1008" s="107"/>
      <c r="D1008" s="107"/>
      <c r="E1008" s="107"/>
      <c r="F1008" s="108" t="s">
        <v>171</v>
      </c>
      <c r="G1008" s="108"/>
      <c r="H1008" s="108" t="s">
        <v>171</v>
      </c>
      <c r="I1008" s="108" t="s">
        <v>171</v>
      </c>
    </row>
    <row r="1009" spans="1:9" x14ac:dyDescent="0.25">
      <c r="A1009" s="107"/>
      <c r="B1009" s="107"/>
      <c r="C1009" s="107"/>
      <c r="D1009" s="107"/>
      <c r="E1009" s="107"/>
      <c r="F1009" s="108" t="s">
        <v>171</v>
      </c>
      <c r="G1009" s="108"/>
      <c r="H1009" s="108" t="s">
        <v>171</v>
      </c>
      <c r="I1009" s="108" t="s">
        <v>171</v>
      </c>
    </row>
    <row r="1010" spans="1:9" x14ac:dyDescent="0.25">
      <c r="A1010" s="107"/>
      <c r="B1010" s="107"/>
      <c r="C1010" s="107"/>
      <c r="D1010" s="107"/>
      <c r="E1010" s="107"/>
      <c r="F1010" s="108" t="s">
        <v>171</v>
      </c>
      <c r="G1010" s="108"/>
      <c r="H1010" s="108" t="s">
        <v>171</v>
      </c>
      <c r="I1010" s="108" t="s">
        <v>171</v>
      </c>
    </row>
    <row r="1011" spans="1:9" x14ac:dyDescent="0.25">
      <c r="A1011" s="107"/>
      <c r="B1011" s="107"/>
      <c r="C1011" s="107"/>
      <c r="D1011" s="107"/>
      <c r="E1011" s="107"/>
      <c r="F1011" s="108" t="s">
        <v>171</v>
      </c>
      <c r="G1011" s="108"/>
      <c r="H1011" s="108" t="s">
        <v>171</v>
      </c>
      <c r="I1011" s="108" t="s">
        <v>171</v>
      </c>
    </row>
    <row r="1012" spans="1:9" x14ac:dyDescent="0.25">
      <c r="A1012" s="107"/>
      <c r="B1012" s="107"/>
      <c r="C1012" s="107"/>
      <c r="D1012" s="107"/>
      <c r="E1012" s="107"/>
      <c r="F1012" s="108" t="s">
        <v>171</v>
      </c>
      <c r="G1012" s="108"/>
      <c r="H1012" s="108" t="s">
        <v>171</v>
      </c>
      <c r="I1012" s="108" t="s">
        <v>171</v>
      </c>
    </row>
    <row r="1013" spans="1:9" x14ac:dyDescent="0.25">
      <c r="A1013" s="107"/>
      <c r="B1013" s="107"/>
      <c r="C1013" s="107"/>
      <c r="D1013" s="107"/>
      <c r="E1013" s="107"/>
      <c r="F1013" s="108" t="s">
        <v>171</v>
      </c>
      <c r="G1013" s="108"/>
      <c r="H1013" s="108" t="s">
        <v>171</v>
      </c>
      <c r="I1013" s="108" t="s">
        <v>171</v>
      </c>
    </row>
    <row r="1014" spans="1:9" x14ac:dyDescent="0.25">
      <c r="A1014" s="107"/>
      <c r="B1014" s="107"/>
      <c r="C1014" s="107"/>
      <c r="D1014" s="107"/>
      <c r="E1014" s="107"/>
      <c r="F1014" s="108" t="s">
        <v>171</v>
      </c>
      <c r="G1014" s="108"/>
      <c r="H1014" s="108" t="s">
        <v>171</v>
      </c>
      <c r="I1014" s="108" t="s">
        <v>171</v>
      </c>
    </row>
    <row r="1015" spans="1:9" x14ac:dyDescent="0.25">
      <c r="A1015" s="107"/>
      <c r="B1015" s="107"/>
      <c r="C1015" s="107"/>
      <c r="D1015" s="107"/>
      <c r="E1015" s="107"/>
      <c r="F1015" s="108" t="s">
        <v>171</v>
      </c>
      <c r="G1015" s="108"/>
      <c r="H1015" s="108" t="s">
        <v>171</v>
      </c>
      <c r="I1015" s="108" t="s">
        <v>171</v>
      </c>
    </row>
    <row r="1016" spans="1:9" x14ac:dyDescent="0.25">
      <c r="A1016" s="107"/>
      <c r="B1016" s="107"/>
      <c r="C1016" s="107"/>
      <c r="D1016" s="107"/>
      <c r="E1016" s="107"/>
      <c r="F1016" s="108" t="s">
        <v>171</v>
      </c>
      <c r="G1016" s="108"/>
      <c r="H1016" s="108" t="s">
        <v>171</v>
      </c>
      <c r="I1016" s="108" t="s">
        <v>171</v>
      </c>
    </row>
    <row r="1017" spans="1:9" x14ac:dyDescent="0.25">
      <c r="A1017" s="107"/>
      <c r="B1017" s="107"/>
      <c r="C1017" s="107"/>
      <c r="D1017" s="107"/>
      <c r="E1017" s="107"/>
      <c r="F1017" s="108" t="s">
        <v>171</v>
      </c>
      <c r="G1017" s="108"/>
      <c r="H1017" s="108" t="s">
        <v>171</v>
      </c>
      <c r="I1017" s="108" t="s">
        <v>171</v>
      </c>
    </row>
    <row r="1018" spans="1:9" x14ac:dyDescent="0.25">
      <c r="A1018" s="107"/>
      <c r="B1018" s="107"/>
      <c r="C1018" s="107"/>
      <c r="D1018" s="107"/>
      <c r="E1018" s="107"/>
      <c r="F1018" s="108" t="s">
        <v>171</v>
      </c>
      <c r="G1018" s="108"/>
      <c r="H1018" s="108" t="s">
        <v>171</v>
      </c>
      <c r="I1018" s="108" t="s">
        <v>171</v>
      </c>
    </row>
    <row r="1019" spans="1:9" x14ac:dyDescent="0.25">
      <c r="A1019" s="107"/>
      <c r="B1019" s="107"/>
      <c r="C1019" s="107"/>
      <c r="D1019" s="107"/>
      <c r="E1019" s="107"/>
      <c r="F1019" s="108" t="s">
        <v>171</v>
      </c>
      <c r="G1019" s="108"/>
      <c r="H1019" s="108" t="s">
        <v>171</v>
      </c>
      <c r="I1019" s="108" t="s">
        <v>171</v>
      </c>
    </row>
    <row r="1020" spans="1:9" x14ac:dyDescent="0.25">
      <c r="A1020" s="107"/>
      <c r="B1020" s="107"/>
      <c r="C1020" s="107"/>
      <c r="D1020" s="107"/>
      <c r="E1020" s="107"/>
      <c r="F1020" s="108" t="s">
        <v>171</v>
      </c>
      <c r="G1020" s="108"/>
      <c r="H1020" s="108" t="s">
        <v>171</v>
      </c>
      <c r="I1020" s="108" t="s">
        <v>171</v>
      </c>
    </row>
    <row r="1021" spans="1:9" x14ac:dyDescent="0.25">
      <c r="A1021" s="107"/>
      <c r="B1021" s="107"/>
      <c r="C1021" s="107"/>
      <c r="D1021" s="107"/>
      <c r="E1021" s="107"/>
      <c r="F1021" s="108" t="s">
        <v>171</v>
      </c>
      <c r="G1021" s="108"/>
      <c r="H1021" s="108" t="s">
        <v>171</v>
      </c>
      <c r="I1021" s="108" t="s">
        <v>171</v>
      </c>
    </row>
    <row r="1022" spans="1:9" x14ac:dyDescent="0.25">
      <c r="A1022" s="107"/>
      <c r="B1022" s="107"/>
      <c r="C1022" s="107"/>
      <c r="D1022" s="107"/>
      <c r="E1022" s="107"/>
      <c r="F1022" s="108" t="s">
        <v>171</v>
      </c>
      <c r="G1022" s="108"/>
      <c r="H1022" s="108" t="s">
        <v>171</v>
      </c>
      <c r="I1022" s="108" t="s">
        <v>171</v>
      </c>
    </row>
    <row r="1023" spans="1:9" x14ac:dyDescent="0.25">
      <c r="A1023" s="107"/>
      <c r="B1023" s="107"/>
      <c r="C1023" s="107"/>
      <c r="D1023" s="107"/>
      <c r="E1023" s="107"/>
      <c r="F1023" s="108" t="s">
        <v>171</v>
      </c>
      <c r="G1023" s="108"/>
      <c r="H1023" s="108" t="s">
        <v>171</v>
      </c>
      <c r="I1023" s="108" t="s">
        <v>171</v>
      </c>
    </row>
    <row r="1024" spans="1:9" x14ac:dyDescent="0.25">
      <c r="A1024" s="107"/>
      <c r="B1024" s="107"/>
      <c r="C1024" s="107"/>
      <c r="D1024" s="107"/>
      <c r="E1024" s="107"/>
      <c r="F1024" s="108" t="s">
        <v>171</v>
      </c>
      <c r="G1024" s="108"/>
      <c r="H1024" s="108" t="s">
        <v>171</v>
      </c>
      <c r="I1024" s="108" t="s">
        <v>171</v>
      </c>
    </row>
    <row r="1025" spans="1:9" x14ac:dyDescent="0.25">
      <c r="A1025" s="107"/>
      <c r="B1025" s="107"/>
      <c r="C1025" s="107"/>
      <c r="D1025" s="107"/>
      <c r="E1025" s="107"/>
      <c r="F1025" s="108" t="s">
        <v>171</v>
      </c>
      <c r="G1025" s="108"/>
      <c r="H1025" s="108" t="s">
        <v>171</v>
      </c>
      <c r="I1025" s="108" t="s">
        <v>171</v>
      </c>
    </row>
    <row r="1026" spans="1:9" x14ac:dyDescent="0.25">
      <c r="A1026" s="107"/>
      <c r="B1026" s="107"/>
      <c r="C1026" s="107"/>
      <c r="D1026" s="107"/>
      <c r="E1026" s="107"/>
      <c r="F1026" s="108" t="s">
        <v>171</v>
      </c>
      <c r="G1026" s="108"/>
      <c r="H1026" s="108" t="s">
        <v>171</v>
      </c>
      <c r="I1026" s="108" t="s">
        <v>171</v>
      </c>
    </row>
    <row r="1027" spans="1:9" x14ac:dyDescent="0.25">
      <c r="A1027" s="107"/>
      <c r="B1027" s="107"/>
      <c r="C1027" s="107"/>
      <c r="D1027" s="107"/>
      <c r="E1027" s="107"/>
      <c r="F1027" s="108" t="s">
        <v>171</v>
      </c>
      <c r="G1027" s="108"/>
      <c r="H1027" s="108" t="s">
        <v>171</v>
      </c>
      <c r="I1027" s="108" t="s">
        <v>171</v>
      </c>
    </row>
    <row r="1028" spans="1:9" x14ac:dyDescent="0.25">
      <c r="A1028" s="107"/>
      <c r="B1028" s="107"/>
      <c r="C1028" s="107"/>
      <c r="D1028" s="107"/>
      <c r="E1028" s="107"/>
      <c r="F1028" s="108" t="s">
        <v>171</v>
      </c>
      <c r="G1028" s="108"/>
      <c r="H1028" s="108" t="s">
        <v>171</v>
      </c>
      <c r="I1028" s="108" t="s">
        <v>171</v>
      </c>
    </row>
    <row r="1029" spans="1:9" x14ac:dyDescent="0.25">
      <c r="A1029" s="107"/>
      <c r="B1029" s="107"/>
      <c r="C1029" s="107"/>
      <c r="D1029" s="107"/>
      <c r="E1029" s="107"/>
      <c r="F1029" s="108" t="s">
        <v>171</v>
      </c>
      <c r="G1029" s="108"/>
      <c r="H1029" s="108" t="s">
        <v>171</v>
      </c>
      <c r="I1029" s="108" t="s">
        <v>171</v>
      </c>
    </row>
    <row r="1030" spans="1:9" x14ac:dyDescent="0.25">
      <c r="A1030" s="107"/>
      <c r="B1030" s="107"/>
      <c r="C1030" s="107"/>
      <c r="D1030" s="107"/>
      <c r="E1030" s="107"/>
      <c r="F1030" s="108" t="s">
        <v>171</v>
      </c>
      <c r="G1030" s="108"/>
      <c r="H1030" s="108" t="s">
        <v>171</v>
      </c>
      <c r="I1030" s="108" t="s">
        <v>171</v>
      </c>
    </row>
    <row r="1031" spans="1:9" x14ac:dyDescent="0.25">
      <c r="A1031" s="107"/>
      <c r="B1031" s="107"/>
      <c r="C1031" s="107"/>
      <c r="D1031" s="107"/>
      <c r="E1031" s="107"/>
      <c r="F1031" s="108" t="s">
        <v>171</v>
      </c>
      <c r="G1031" s="108"/>
      <c r="H1031" s="108" t="s">
        <v>171</v>
      </c>
      <c r="I1031" s="108" t="s">
        <v>171</v>
      </c>
    </row>
    <row r="1032" spans="1:9" x14ac:dyDescent="0.25">
      <c r="A1032" s="107"/>
      <c r="B1032" s="107"/>
      <c r="C1032" s="107"/>
      <c r="D1032" s="107"/>
      <c r="E1032" s="107"/>
      <c r="F1032" s="108" t="s">
        <v>171</v>
      </c>
      <c r="G1032" s="108"/>
      <c r="H1032" s="108" t="s">
        <v>171</v>
      </c>
      <c r="I1032" s="108" t="s">
        <v>171</v>
      </c>
    </row>
    <row r="1033" spans="1:9" x14ac:dyDescent="0.25">
      <c r="A1033" s="107"/>
      <c r="B1033" s="107"/>
      <c r="C1033" s="107"/>
      <c r="D1033" s="107"/>
      <c r="E1033" s="107"/>
      <c r="F1033" s="108" t="s">
        <v>171</v>
      </c>
      <c r="G1033" s="108"/>
      <c r="H1033" s="108" t="s">
        <v>171</v>
      </c>
      <c r="I1033" s="108" t="s">
        <v>171</v>
      </c>
    </row>
    <row r="1034" spans="1:9" x14ac:dyDescent="0.25">
      <c r="A1034" s="107"/>
      <c r="B1034" s="107"/>
      <c r="C1034" s="107"/>
      <c r="D1034" s="107"/>
      <c r="E1034" s="107"/>
      <c r="F1034" s="108" t="s">
        <v>171</v>
      </c>
      <c r="G1034" s="108"/>
      <c r="H1034" s="108" t="s">
        <v>171</v>
      </c>
      <c r="I1034" s="108" t="s">
        <v>171</v>
      </c>
    </row>
    <row r="1035" spans="1:9" x14ac:dyDescent="0.25">
      <c r="A1035" s="107"/>
      <c r="B1035" s="107"/>
      <c r="C1035" s="107"/>
      <c r="D1035" s="107"/>
      <c r="E1035" s="107"/>
      <c r="F1035" s="108" t="s">
        <v>171</v>
      </c>
      <c r="G1035" s="108"/>
      <c r="H1035" s="108" t="s">
        <v>171</v>
      </c>
      <c r="I1035" s="108" t="s">
        <v>171</v>
      </c>
    </row>
    <row r="1036" spans="1:9" x14ac:dyDescent="0.25">
      <c r="A1036" s="107"/>
      <c r="B1036" s="107"/>
      <c r="C1036" s="107"/>
      <c r="D1036" s="107"/>
      <c r="E1036" s="107"/>
      <c r="F1036" s="108" t="s">
        <v>171</v>
      </c>
      <c r="G1036" s="108"/>
      <c r="H1036" s="108" t="s">
        <v>171</v>
      </c>
      <c r="I1036" s="108" t="s">
        <v>171</v>
      </c>
    </row>
    <row r="1037" spans="1:9" x14ac:dyDescent="0.25">
      <c r="A1037" s="107"/>
      <c r="B1037" s="107"/>
      <c r="C1037" s="107"/>
      <c r="D1037" s="107"/>
      <c r="E1037" s="107"/>
      <c r="F1037" s="108" t="s">
        <v>171</v>
      </c>
      <c r="G1037" s="108"/>
      <c r="H1037" s="108" t="s">
        <v>171</v>
      </c>
      <c r="I1037" s="108" t="s">
        <v>171</v>
      </c>
    </row>
    <row r="1038" spans="1:9" x14ac:dyDescent="0.25">
      <c r="A1038" s="107"/>
      <c r="B1038" s="107"/>
      <c r="C1038" s="107"/>
      <c r="D1038" s="107"/>
      <c r="E1038" s="107"/>
      <c r="F1038" s="108" t="s">
        <v>171</v>
      </c>
      <c r="G1038" s="108"/>
      <c r="H1038" s="108" t="s">
        <v>171</v>
      </c>
      <c r="I1038" s="108" t="s">
        <v>171</v>
      </c>
    </row>
    <row r="1039" spans="1:9" x14ac:dyDescent="0.25">
      <c r="A1039" s="107"/>
      <c r="B1039" s="107"/>
      <c r="C1039" s="107"/>
      <c r="D1039" s="107"/>
      <c r="E1039" s="107"/>
      <c r="F1039" s="108" t="s">
        <v>171</v>
      </c>
      <c r="G1039" s="108"/>
      <c r="H1039" s="108" t="s">
        <v>171</v>
      </c>
      <c r="I1039" s="108" t="s">
        <v>171</v>
      </c>
    </row>
    <row r="1040" spans="1:9" x14ac:dyDescent="0.25">
      <c r="A1040" s="107"/>
      <c r="B1040" s="107"/>
      <c r="C1040" s="107"/>
      <c r="D1040" s="107"/>
      <c r="E1040" s="107"/>
      <c r="F1040" s="108" t="s">
        <v>171</v>
      </c>
      <c r="G1040" s="108"/>
      <c r="H1040" s="108" t="s">
        <v>171</v>
      </c>
      <c r="I1040" s="108" t="s">
        <v>171</v>
      </c>
    </row>
    <row r="1041" spans="1:9" x14ac:dyDescent="0.25">
      <c r="A1041" s="107"/>
      <c r="B1041" s="107"/>
      <c r="C1041" s="107"/>
      <c r="D1041" s="107"/>
      <c r="E1041" s="107"/>
      <c r="F1041" s="108" t="s">
        <v>171</v>
      </c>
      <c r="G1041" s="108"/>
      <c r="H1041" s="108" t="s">
        <v>171</v>
      </c>
      <c r="I1041" s="108" t="s">
        <v>171</v>
      </c>
    </row>
    <row r="1042" spans="1:9" x14ac:dyDescent="0.25">
      <c r="A1042" s="107"/>
      <c r="B1042" s="107"/>
      <c r="C1042" s="107"/>
      <c r="D1042" s="107"/>
      <c r="E1042" s="107"/>
      <c r="F1042" s="108" t="s">
        <v>171</v>
      </c>
      <c r="G1042" s="108"/>
      <c r="H1042" s="108" t="s">
        <v>171</v>
      </c>
      <c r="I1042" s="108" t="s">
        <v>171</v>
      </c>
    </row>
    <row r="1043" spans="1:9" x14ac:dyDescent="0.25">
      <c r="A1043" s="107"/>
      <c r="B1043" s="107"/>
      <c r="C1043" s="107"/>
      <c r="D1043" s="107"/>
      <c r="E1043" s="107"/>
      <c r="F1043" s="108" t="s">
        <v>171</v>
      </c>
      <c r="G1043" s="108"/>
      <c r="H1043" s="108" t="s">
        <v>171</v>
      </c>
      <c r="I1043" s="108" t="s">
        <v>171</v>
      </c>
    </row>
    <row r="1044" spans="1:9" x14ac:dyDescent="0.25">
      <c r="A1044" s="107"/>
      <c r="B1044" s="107"/>
      <c r="C1044" s="107"/>
      <c r="D1044" s="107"/>
      <c r="E1044" s="107"/>
      <c r="F1044" s="108" t="s">
        <v>171</v>
      </c>
      <c r="G1044" s="108"/>
      <c r="H1044" s="108" t="s">
        <v>171</v>
      </c>
      <c r="I1044" s="108" t="s">
        <v>171</v>
      </c>
    </row>
    <row r="1045" spans="1:9" x14ac:dyDescent="0.25">
      <c r="A1045" s="107"/>
      <c r="B1045" s="107"/>
      <c r="C1045" s="107"/>
      <c r="D1045" s="107"/>
      <c r="E1045" s="107"/>
      <c r="F1045" s="108" t="s">
        <v>171</v>
      </c>
      <c r="G1045" s="108"/>
      <c r="H1045" s="108" t="s">
        <v>171</v>
      </c>
      <c r="I1045" s="108" t="s">
        <v>171</v>
      </c>
    </row>
    <row r="1046" spans="1:9" x14ac:dyDescent="0.25">
      <c r="A1046" s="107"/>
      <c r="B1046" s="107"/>
      <c r="C1046" s="107"/>
      <c r="D1046" s="107"/>
      <c r="E1046" s="107"/>
      <c r="F1046" s="108" t="s">
        <v>171</v>
      </c>
      <c r="G1046" s="108"/>
      <c r="H1046" s="108" t="s">
        <v>171</v>
      </c>
      <c r="I1046" s="108" t="s">
        <v>171</v>
      </c>
    </row>
    <row r="1047" spans="1:9" x14ac:dyDescent="0.25">
      <c r="A1047" s="107"/>
      <c r="B1047" s="107"/>
      <c r="C1047" s="107"/>
      <c r="D1047" s="107"/>
      <c r="E1047" s="107"/>
      <c r="F1047" s="108" t="s">
        <v>171</v>
      </c>
      <c r="G1047" s="108"/>
      <c r="H1047" s="108" t="s">
        <v>171</v>
      </c>
      <c r="I1047" s="108" t="s">
        <v>171</v>
      </c>
    </row>
    <row r="1048" spans="1:9" x14ac:dyDescent="0.25">
      <c r="A1048" s="107"/>
      <c r="B1048" s="107"/>
      <c r="C1048" s="107"/>
      <c r="D1048" s="107"/>
      <c r="E1048" s="107"/>
      <c r="F1048" s="108" t="s">
        <v>171</v>
      </c>
      <c r="G1048" s="108"/>
      <c r="H1048" s="108" t="s">
        <v>171</v>
      </c>
      <c r="I1048" s="108" t="s">
        <v>171</v>
      </c>
    </row>
    <row r="1049" spans="1:9" x14ac:dyDescent="0.25">
      <c r="A1049" s="107"/>
      <c r="B1049" s="107"/>
      <c r="C1049" s="107"/>
      <c r="D1049" s="107"/>
      <c r="E1049" s="107"/>
      <c r="F1049" s="108" t="s">
        <v>171</v>
      </c>
      <c r="G1049" s="108"/>
      <c r="H1049" s="108" t="s">
        <v>171</v>
      </c>
      <c r="I1049" s="108" t="s">
        <v>171</v>
      </c>
    </row>
    <row r="1050" spans="1:9" x14ac:dyDescent="0.25">
      <c r="A1050" s="107"/>
      <c r="B1050" s="107"/>
      <c r="C1050" s="107"/>
      <c r="D1050" s="107"/>
      <c r="E1050" s="107"/>
      <c r="F1050" s="108" t="s">
        <v>171</v>
      </c>
      <c r="G1050" s="108"/>
      <c r="H1050" s="108" t="s">
        <v>171</v>
      </c>
      <c r="I1050" s="108" t="s">
        <v>171</v>
      </c>
    </row>
    <row r="1051" spans="1:9" x14ac:dyDescent="0.25">
      <c r="A1051" s="107"/>
      <c r="B1051" s="107"/>
      <c r="C1051" s="107"/>
      <c r="D1051" s="107"/>
      <c r="E1051" s="107"/>
      <c r="F1051" s="108" t="s">
        <v>171</v>
      </c>
      <c r="G1051" s="108"/>
      <c r="H1051" s="108" t="s">
        <v>171</v>
      </c>
      <c r="I1051" s="108" t="s">
        <v>171</v>
      </c>
    </row>
    <row r="1052" spans="1:9" x14ac:dyDescent="0.25">
      <c r="A1052" s="107"/>
      <c r="B1052" s="107"/>
      <c r="C1052" s="107"/>
      <c r="D1052" s="107"/>
      <c r="E1052" s="107"/>
      <c r="F1052" s="108" t="s">
        <v>171</v>
      </c>
      <c r="G1052" s="108"/>
      <c r="H1052" s="108" t="s">
        <v>171</v>
      </c>
      <c r="I1052" s="108" t="s">
        <v>171</v>
      </c>
    </row>
    <row r="1053" spans="1:9" x14ac:dyDescent="0.25">
      <c r="A1053" s="107"/>
      <c r="B1053" s="107"/>
      <c r="C1053" s="107"/>
      <c r="D1053" s="107"/>
      <c r="E1053" s="107"/>
      <c r="F1053" s="108" t="s">
        <v>171</v>
      </c>
      <c r="G1053" s="108"/>
      <c r="H1053" s="108" t="s">
        <v>171</v>
      </c>
      <c r="I1053" s="108" t="s">
        <v>171</v>
      </c>
    </row>
    <row r="1054" spans="1:9" x14ac:dyDescent="0.25">
      <c r="A1054" s="107"/>
      <c r="B1054" s="107"/>
      <c r="C1054" s="107"/>
      <c r="D1054" s="107"/>
      <c r="E1054" s="107"/>
      <c r="F1054" s="108" t="s">
        <v>171</v>
      </c>
      <c r="G1054" s="108"/>
      <c r="H1054" s="108" t="s">
        <v>171</v>
      </c>
      <c r="I1054" s="108" t="s">
        <v>171</v>
      </c>
    </row>
    <row r="1055" spans="1:9" x14ac:dyDescent="0.25">
      <c r="A1055" s="107"/>
      <c r="B1055" s="107"/>
      <c r="C1055" s="107"/>
      <c r="D1055" s="107"/>
      <c r="E1055" s="107"/>
      <c r="F1055" s="108" t="s">
        <v>171</v>
      </c>
      <c r="G1055" s="108"/>
      <c r="H1055" s="108" t="s">
        <v>171</v>
      </c>
      <c r="I1055" s="108" t="s">
        <v>171</v>
      </c>
    </row>
    <row r="1056" spans="1:9" x14ac:dyDescent="0.25">
      <c r="A1056" s="107"/>
      <c r="B1056" s="107"/>
      <c r="C1056" s="107"/>
      <c r="D1056" s="107"/>
      <c r="E1056" s="107"/>
      <c r="F1056" s="108" t="s">
        <v>171</v>
      </c>
      <c r="G1056" s="108"/>
      <c r="H1056" s="108" t="s">
        <v>171</v>
      </c>
      <c r="I1056" s="108" t="s">
        <v>171</v>
      </c>
    </row>
    <row r="1057" spans="1:9" x14ac:dyDescent="0.25">
      <c r="A1057" s="107"/>
      <c r="B1057" s="107"/>
      <c r="C1057" s="107"/>
      <c r="D1057" s="107"/>
      <c r="E1057" s="107"/>
      <c r="F1057" s="108" t="s">
        <v>171</v>
      </c>
      <c r="G1057" s="108"/>
      <c r="H1057" s="108" t="s">
        <v>171</v>
      </c>
      <c r="I1057" s="108" t="s">
        <v>171</v>
      </c>
    </row>
    <row r="1058" spans="1:9" x14ac:dyDescent="0.25">
      <c r="A1058" s="107"/>
      <c r="B1058" s="107"/>
      <c r="C1058" s="107"/>
      <c r="D1058" s="107"/>
      <c r="E1058" s="107"/>
      <c r="F1058" s="108" t="s">
        <v>171</v>
      </c>
      <c r="G1058" s="108"/>
      <c r="H1058" s="108" t="s">
        <v>171</v>
      </c>
      <c r="I1058" s="108" t="s">
        <v>171</v>
      </c>
    </row>
    <row r="1059" spans="1:9" x14ac:dyDescent="0.25">
      <c r="A1059" s="107"/>
      <c r="B1059" s="107"/>
      <c r="C1059" s="107"/>
      <c r="D1059" s="107"/>
      <c r="E1059" s="107"/>
      <c r="F1059" s="108" t="s">
        <v>171</v>
      </c>
      <c r="G1059" s="108"/>
      <c r="H1059" s="108" t="s">
        <v>171</v>
      </c>
      <c r="I1059" s="108" t="s">
        <v>171</v>
      </c>
    </row>
    <row r="1060" spans="1:9" x14ac:dyDescent="0.25">
      <c r="A1060" s="107"/>
      <c r="B1060" s="107"/>
      <c r="C1060" s="107"/>
      <c r="D1060" s="107"/>
      <c r="E1060" s="107"/>
      <c r="F1060" s="108" t="s">
        <v>171</v>
      </c>
      <c r="G1060" s="108"/>
      <c r="H1060" s="108" t="s">
        <v>171</v>
      </c>
      <c r="I1060" s="108" t="s">
        <v>171</v>
      </c>
    </row>
    <row r="1061" spans="1:9" x14ac:dyDescent="0.25">
      <c r="A1061" s="107"/>
      <c r="B1061" s="107"/>
      <c r="C1061" s="107"/>
      <c r="D1061" s="107"/>
      <c r="E1061" s="107"/>
      <c r="F1061" s="108" t="s">
        <v>171</v>
      </c>
      <c r="G1061" s="108"/>
      <c r="H1061" s="108" t="s">
        <v>171</v>
      </c>
      <c r="I1061" s="108" t="s">
        <v>171</v>
      </c>
    </row>
    <row r="1062" spans="1:9" x14ac:dyDescent="0.25">
      <c r="A1062" s="107"/>
      <c r="B1062" s="107"/>
      <c r="C1062" s="107"/>
      <c r="D1062" s="107"/>
      <c r="E1062" s="107"/>
      <c r="F1062" s="108" t="s">
        <v>171</v>
      </c>
      <c r="G1062" s="108"/>
      <c r="H1062" s="108" t="s">
        <v>171</v>
      </c>
      <c r="I1062" s="108" t="s">
        <v>171</v>
      </c>
    </row>
    <row r="1063" spans="1:9" x14ac:dyDescent="0.25">
      <c r="A1063" s="107"/>
      <c r="B1063" s="107"/>
      <c r="C1063" s="107"/>
      <c r="D1063" s="107"/>
      <c r="E1063" s="107"/>
      <c r="F1063" s="108" t="s">
        <v>171</v>
      </c>
      <c r="G1063" s="108"/>
      <c r="H1063" s="108" t="s">
        <v>171</v>
      </c>
      <c r="I1063" s="108" t="s">
        <v>171</v>
      </c>
    </row>
    <row r="1064" spans="1:9" x14ac:dyDescent="0.25">
      <c r="A1064" s="107"/>
      <c r="B1064" s="107"/>
      <c r="C1064" s="107"/>
      <c r="D1064" s="107"/>
      <c r="E1064" s="107"/>
      <c r="F1064" s="108" t="s">
        <v>171</v>
      </c>
      <c r="G1064" s="108"/>
      <c r="H1064" s="108" t="s">
        <v>171</v>
      </c>
      <c r="I1064" s="108" t="s">
        <v>171</v>
      </c>
    </row>
    <row r="1065" spans="1:9" x14ac:dyDescent="0.25">
      <c r="A1065" s="107"/>
      <c r="B1065" s="107"/>
      <c r="C1065" s="107"/>
      <c r="D1065" s="107"/>
      <c r="E1065" s="107"/>
      <c r="F1065" s="108" t="s">
        <v>171</v>
      </c>
      <c r="G1065" s="108"/>
      <c r="H1065" s="108" t="s">
        <v>171</v>
      </c>
      <c r="I1065" s="108" t="s">
        <v>171</v>
      </c>
    </row>
    <row r="1066" spans="1:9" x14ac:dyDescent="0.25">
      <c r="A1066" s="107"/>
      <c r="B1066" s="107"/>
      <c r="C1066" s="107"/>
      <c r="D1066" s="107"/>
      <c r="E1066" s="107"/>
      <c r="F1066" s="108" t="s">
        <v>171</v>
      </c>
      <c r="G1066" s="108"/>
      <c r="H1066" s="108" t="s">
        <v>171</v>
      </c>
      <c r="I1066" s="108" t="s">
        <v>171</v>
      </c>
    </row>
    <row r="1067" spans="1:9" x14ac:dyDescent="0.25">
      <c r="A1067" s="107"/>
      <c r="B1067" s="107"/>
      <c r="C1067" s="107"/>
      <c r="D1067" s="107"/>
      <c r="E1067" s="107"/>
      <c r="F1067" s="108" t="s">
        <v>171</v>
      </c>
      <c r="G1067" s="108"/>
      <c r="H1067" s="108" t="s">
        <v>171</v>
      </c>
      <c r="I1067" s="108" t="s">
        <v>171</v>
      </c>
    </row>
    <row r="1068" spans="1:9" x14ac:dyDescent="0.25">
      <c r="A1068" s="107"/>
      <c r="B1068" s="107"/>
      <c r="C1068" s="107"/>
      <c r="D1068" s="107"/>
      <c r="E1068" s="107"/>
      <c r="F1068" s="108" t="s">
        <v>171</v>
      </c>
      <c r="G1068" s="108"/>
      <c r="H1068" s="108" t="s">
        <v>171</v>
      </c>
      <c r="I1068" s="108" t="s">
        <v>171</v>
      </c>
    </row>
    <row r="1069" spans="1:9" x14ac:dyDescent="0.25">
      <c r="A1069" s="107"/>
      <c r="B1069" s="107"/>
      <c r="C1069" s="107"/>
      <c r="D1069" s="107"/>
      <c r="E1069" s="107"/>
      <c r="F1069" s="108" t="s">
        <v>171</v>
      </c>
      <c r="G1069" s="108"/>
      <c r="H1069" s="108" t="s">
        <v>171</v>
      </c>
      <c r="I1069" s="108" t="s">
        <v>171</v>
      </c>
    </row>
    <row r="1070" spans="1:9" x14ac:dyDescent="0.25">
      <c r="A1070" s="107"/>
      <c r="B1070" s="107"/>
      <c r="C1070" s="107"/>
      <c r="D1070" s="107"/>
      <c r="E1070" s="107"/>
      <c r="F1070" s="108" t="s">
        <v>171</v>
      </c>
      <c r="G1070" s="108"/>
      <c r="H1070" s="108" t="s">
        <v>171</v>
      </c>
      <c r="I1070" s="108" t="s">
        <v>171</v>
      </c>
    </row>
    <row r="1071" spans="1:9" x14ac:dyDescent="0.25">
      <c r="A1071" s="107"/>
      <c r="B1071" s="107"/>
      <c r="C1071" s="107"/>
      <c r="D1071" s="107"/>
      <c r="E1071" s="107"/>
      <c r="F1071" s="108" t="s">
        <v>171</v>
      </c>
      <c r="G1071" s="108"/>
      <c r="H1071" s="108" t="s">
        <v>171</v>
      </c>
      <c r="I1071" s="108" t="s">
        <v>171</v>
      </c>
    </row>
    <row r="1072" spans="1:9" x14ac:dyDescent="0.25">
      <c r="A1072" s="107"/>
      <c r="B1072" s="107"/>
      <c r="C1072" s="107"/>
      <c r="D1072" s="107"/>
      <c r="E1072" s="107"/>
      <c r="F1072" s="108" t="s">
        <v>171</v>
      </c>
      <c r="G1072" s="108"/>
      <c r="H1072" s="108" t="s">
        <v>171</v>
      </c>
      <c r="I1072" s="108" t="s">
        <v>171</v>
      </c>
    </row>
    <row r="1073" spans="1:9" x14ac:dyDescent="0.25">
      <c r="A1073" s="107"/>
      <c r="B1073" s="107"/>
      <c r="C1073" s="107"/>
      <c r="D1073" s="107"/>
      <c r="E1073" s="107"/>
      <c r="F1073" s="108" t="s">
        <v>171</v>
      </c>
      <c r="G1073" s="108"/>
      <c r="H1073" s="108" t="s">
        <v>171</v>
      </c>
      <c r="I1073" s="108" t="s">
        <v>171</v>
      </c>
    </row>
    <row r="1074" spans="1:9" x14ac:dyDescent="0.25">
      <c r="A1074" s="107"/>
      <c r="B1074" s="107"/>
      <c r="C1074" s="107"/>
      <c r="D1074" s="107"/>
      <c r="E1074" s="107"/>
      <c r="F1074" s="108" t="s">
        <v>171</v>
      </c>
      <c r="G1074" s="108"/>
      <c r="H1074" s="108" t="s">
        <v>171</v>
      </c>
      <c r="I1074" s="108" t="s">
        <v>171</v>
      </c>
    </row>
    <row r="1075" spans="1:9" x14ac:dyDescent="0.25">
      <c r="A1075" s="107"/>
      <c r="B1075" s="107"/>
      <c r="C1075" s="107"/>
      <c r="D1075" s="107"/>
      <c r="E1075" s="107"/>
      <c r="F1075" s="108" t="s">
        <v>171</v>
      </c>
      <c r="G1075" s="108"/>
      <c r="H1075" s="108" t="s">
        <v>171</v>
      </c>
      <c r="I1075" s="108" t="s">
        <v>171</v>
      </c>
    </row>
    <row r="1076" spans="1:9" x14ac:dyDescent="0.25">
      <c r="A1076" s="107"/>
      <c r="B1076" s="107"/>
      <c r="C1076" s="107"/>
      <c r="D1076" s="107"/>
      <c r="E1076" s="107"/>
      <c r="F1076" s="108" t="s">
        <v>171</v>
      </c>
      <c r="G1076" s="108"/>
      <c r="H1076" s="108" t="s">
        <v>171</v>
      </c>
      <c r="I1076" s="108" t="s">
        <v>171</v>
      </c>
    </row>
    <row r="1077" spans="1:9" x14ac:dyDescent="0.25">
      <c r="A1077" s="107"/>
      <c r="B1077" s="107"/>
      <c r="C1077" s="107"/>
      <c r="D1077" s="107"/>
      <c r="E1077" s="107"/>
      <c r="F1077" s="108" t="s">
        <v>171</v>
      </c>
      <c r="G1077" s="108"/>
      <c r="H1077" s="108" t="s">
        <v>171</v>
      </c>
      <c r="I1077" s="108" t="s">
        <v>171</v>
      </c>
    </row>
    <row r="1078" spans="1:9" x14ac:dyDescent="0.25">
      <c r="A1078" s="107"/>
      <c r="B1078" s="107"/>
      <c r="C1078" s="107"/>
      <c r="D1078" s="107"/>
      <c r="E1078" s="107"/>
      <c r="F1078" s="108" t="s">
        <v>171</v>
      </c>
      <c r="G1078" s="108"/>
      <c r="H1078" s="108" t="s">
        <v>171</v>
      </c>
      <c r="I1078" s="108" t="s">
        <v>171</v>
      </c>
    </row>
    <row r="1079" spans="1:9" x14ac:dyDescent="0.25">
      <c r="A1079" s="107"/>
      <c r="B1079" s="107"/>
      <c r="C1079" s="107"/>
      <c r="D1079" s="107"/>
      <c r="E1079" s="107"/>
      <c r="F1079" s="108" t="s">
        <v>171</v>
      </c>
      <c r="G1079" s="108"/>
      <c r="H1079" s="108" t="s">
        <v>171</v>
      </c>
      <c r="I1079" s="108" t="s">
        <v>171</v>
      </c>
    </row>
    <row r="1080" spans="1:9" x14ac:dyDescent="0.25">
      <c r="A1080" s="107"/>
      <c r="B1080" s="107"/>
      <c r="C1080" s="107"/>
      <c r="D1080" s="107"/>
      <c r="E1080" s="107"/>
      <c r="F1080" s="108" t="s">
        <v>171</v>
      </c>
      <c r="G1080" s="108"/>
      <c r="H1080" s="108" t="s">
        <v>171</v>
      </c>
      <c r="I1080" s="108" t="s">
        <v>171</v>
      </c>
    </row>
    <row r="1081" spans="1:9" x14ac:dyDescent="0.25">
      <c r="A1081" s="107"/>
      <c r="B1081" s="107"/>
      <c r="C1081" s="107"/>
      <c r="D1081" s="107"/>
      <c r="E1081" s="107"/>
      <c r="F1081" s="108" t="s">
        <v>171</v>
      </c>
      <c r="G1081" s="108"/>
      <c r="H1081" s="108" t="s">
        <v>171</v>
      </c>
      <c r="I1081" s="108" t="s">
        <v>171</v>
      </c>
    </row>
    <row r="1082" spans="1:9" x14ac:dyDescent="0.25">
      <c r="A1082" s="107"/>
      <c r="B1082" s="107"/>
      <c r="C1082" s="107"/>
      <c r="D1082" s="107"/>
      <c r="E1082" s="107"/>
      <c r="F1082" s="108" t="s">
        <v>171</v>
      </c>
      <c r="G1082" s="108"/>
      <c r="H1082" s="108" t="s">
        <v>171</v>
      </c>
      <c r="I1082" s="108" t="s">
        <v>171</v>
      </c>
    </row>
    <row r="1083" spans="1:9" x14ac:dyDescent="0.25">
      <c r="A1083" s="107"/>
      <c r="B1083" s="107"/>
      <c r="C1083" s="107"/>
      <c r="D1083" s="107"/>
      <c r="E1083" s="107"/>
      <c r="F1083" s="108" t="s">
        <v>171</v>
      </c>
      <c r="G1083" s="108"/>
      <c r="H1083" s="108" t="s">
        <v>171</v>
      </c>
      <c r="I1083" s="108" t="s">
        <v>171</v>
      </c>
    </row>
    <row r="1084" spans="1:9" x14ac:dyDescent="0.25">
      <c r="A1084" s="107"/>
      <c r="B1084" s="107"/>
      <c r="C1084" s="107"/>
      <c r="D1084" s="107"/>
      <c r="E1084" s="107"/>
      <c r="F1084" s="108" t="s">
        <v>171</v>
      </c>
      <c r="G1084" s="108"/>
      <c r="H1084" s="108" t="s">
        <v>171</v>
      </c>
      <c r="I1084" s="108" t="s">
        <v>171</v>
      </c>
    </row>
    <row r="1085" spans="1:9" x14ac:dyDescent="0.25">
      <c r="A1085" s="107"/>
      <c r="B1085" s="107"/>
      <c r="C1085" s="107"/>
      <c r="D1085" s="107"/>
      <c r="E1085" s="107"/>
      <c r="F1085" s="108" t="s">
        <v>171</v>
      </c>
      <c r="G1085" s="108"/>
      <c r="H1085" s="108" t="s">
        <v>171</v>
      </c>
      <c r="I1085" s="108" t="s">
        <v>171</v>
      </c>
    </row>
    <row r="1086" spans="1:9" x14ac:dyDescent="0.25">
      <c r="A1086" s="107"/>
      <c r="B1086" s="107"/>
      <c r="C1086" s="107"/>
      <c r="D1086" s="107"/>
      <c r="E1086" s="107"/>
      <c r="F1086" s="108" t="s">
        <v>171</v>
      </c>
      <c r="G1086" s="108"/>
      <c r="H1086" s="108" t="s">
        <v>171</v>
      </c>
      <c r="I1086" s="108" t="s">
        <v>171</v>
      </c>
    </row>
    <row r="1087" spans="1:9" x14ac:dyDescent="0.25">
      <c r="A1087" s="107"/>
      <c r="B1087" s="107"/>
      <c r="C1087" s="107"/>
      <c r="D1087" s="107"/>
      <c r="E1087" s="107"/>
      <c r="F1087" s="108" t="s">
        <v>171</v>
      </c>
      <c r="G1087" s="108"/>
      <c r="H1087" s="108" t="s">
        <v>171</v>
      </c>
      <c r="I1087" s="108" t="s">
        <v>171</v>
      </c>
    </row>
    <row r="1088" spans="1:9" x14ac:dyDescent="0.25">
      <c r="A1088" s="107"/>
      <c r="B1088" s="107"/>
      <c r="C1088" s="107"/>
      <c r="D1088" s="107"/>
      <c r="E1088" s="107"/>
      <c r="F1088" s="108" t="s">
        <v>171</v>
      </c>
      <c r="G1088" s="108"/>
      <c r="H1088" s="108" t="s">
        <v>171</v>
      </c>
      <c r="I1088" s="108" t="s">
        <v>171</v>
      </c>
    </row>
    <row r="1089" spans="1:9" x14ac:dyDescent="0.25">
      <c r="A1089" s="107"/>
      <c r="B1089" s="107"/>
      <c r="C1089" s="107"/>
      <c r="D1089" s="107"/>
      <c r="E1089" s="107"/>
      <c r="F1089" s="108" t="s">
        <v>171</v>
      </c>
      <c r="G1089" s="108"/>
      <c r="H1089" s="108" t="s">
        <v>171</v>
      </c>
      <c r="I1089" s="108" t="s">
        <v>171</v>
      </c>
    </row>
    <row r="1090" spans="1:9" x14ac:dyDescent="0.25">
      <c r="A1090" s="107"/>
      <c r="B1090" s="107"/>
      <c r="C1090" s="107"/>
      <c r="D1090" s="107"/>
      <c r="E1090" s="107"/>
      <c r="F1090" s="108" t="s">
        <v>171</v>
      </c>
      <c r="G1090" s="108"/>
      <c r="H1090" s="108" t="s">
        <v>171</v>
      </c>
      <c r="I1090" s="108" t="s">
        <v>171</v>
      </c>
    </row>
    <row r="1091" spans="1:9" x14ac:dyDescent="0.25">
      <c r="A1091" s="107"/>
      <c r="B1091" s="107"/>
      <c r="C1091" s="107"/>
      <c r="D1091" s="107"/>
      <c r="E1091" s="107"/>
      <c r="F1091" s="108" t="s">
        <v>171</v>
      </c>
      <c r="G1091" s="108"/>
      <c r="H1091" s="108" t="s">
        <v>171</v>
      </c>
      <c r="I1091" s="108" t="s">
        <v>171</v>
      </c>
    </row>
    <row r="1092" spans="1:9" x14ac:dyDescent="0.25">
      <c r="A1092" s="107"/>
      <c r="B1092" s="107"/>
      <c r="C1092" s="107"/>
      <c r="D1092" s="107"/>
      <c r="E1092" s="107"/>
      <c r="F1092" s="108" t="s">
        <v>171</v>
      </c>
      <c r="G1092" s="108"/>
      <c r="H1092" s="108" t="s">
        <v>171</v>
      </c>
      <c r="I1092" s="108" t="s">
        <v>171</v>
      </c>
    </row>
    <row r="1093" spans="1:9" x14ac:dyDescent="0.25">
      <c r="A1093" s="107"/>
      <c r="B1093" s="107"/>
      <c r="C1093" s="107"/>
      <c r="D1093" s="107"/>
      <c r="E1093" s="107"/>
      <c r="F1093" s="108" t="s">
        <v>171</v>
      </c>
      <c r="G1093" s="108"/>
      <c r="H1093" s="108" t="s">
        <v>171</v>
      </c>
      <c r="I1093" s="108" t="s">
        <v>171</v>
      </c>
    </row>
    <row r="1094" spans="1:9" x14ac:dyDescent="0.25">
      <c r="A1094" s="107"/>
      <c r="B1094" s="107"/>
      <c r="C1094" s="107"/>
      <c r="D1094" s="107"/>
      <c r="E1094" s="107"/>
      <c r="F1094" s="108" t="s">
        <v>171</v>
      </c>
      <c r="G1094" s="108"/>
      <c r="H1094" s="108" t="s">
        <v>171</v>
      </c>
      <c r="I1094" s="108" t="s">
        <v>171</v>
      </c>
    </row>
    <row r="1095" spans="1:9" x14ac:dyDescent="0.25">
      <c r="A1095" s="107"/>
      <c r="B1095" s="107"/>
      <c r="C1095" s="107"/>
      <c r="D1095" s="107"/>
      <c r="E1095" s="107"/>
      <c r="F1095" s="108" t="s">
        <v>171</v>
      </c>
      <c r="G1095" s="108"/>
      <c r="H1095" s="108" t="s">
        <v>171</v>
      </c>
      <c r="I1095" s="108" t="s">
        <v>171</v>
      </c>
    </row>
    <row r="1096" spans="1:9" x14ac:dyDescent="0.25">
      <c r="A1096" s="107"/>
      <c r="B1096" s="107"/>
      <c r="C1096" s="107"/>
      <c r="D1096" s="107"/>
      <c r="E1096" s="107"/>
      <c r="F1096" s="108" t="s">
        <v>171</v>
      </c>
      <c r="G1096" s="108"/>
      <c r="H1096" s="108" t="s">
        <v>171</v>
      </c>
      <c r="I1096" s="108" t="s">
        <v>171</v>
      </c>
    </row>
    <row r="1097" spans="1:9" x14ac:dyDescent="0.25">
      <c r="A1097" s="107"/>
      <c r="B1097" s="107"/>
      <c r="C1097" s="107"/>
      <c r="D1097" s="107"/>
      <c r="E1097" s="107"/>
      <c r="F1097" s="108" t="s">
        <v>171</v>
      </c>
      <c r="G1097" s="108"/>
      <c r="H1097" s="108" t="s">
        <v>171</v>
      </c>
      <c r="I1097" s="108" t="s">
        <v>171</v>
      </c>
    </row>
    <row r="1098" spans="1:9" x14ac:dyDescent="0.25">
      <c r="A1098" s="107"/>
      <c r="B1098" s="107"/>
      <c r="C1098" s="107"/>
      <c r="D1098" s="107"/>
      <c r="E1098" s="107"/>
      <c r="F1098" s="108" t="s">
        <v>171</v>
      </c>
      <c r="G1098" s="108"/>
      <c r="H1098" s="108" t="s">
        <v>171</v>
      </c>
      <c r="I1098" s="108" t="s">
        <v>171</v>
      </c>
    </row>
    <row r="1099" spans="1:9" x14ac:dyDescent="0.25">
      <c r="A1099" s="107"/>
      <c r="B1099" s="107"/>
      <c r="C1099" s="107"/>
      <c r="D1099" s="107"/>
      <c r="E1099" s="107"/>
      <c r="F1099" s="108" t="s">
        <v>171</v>
      </c>
      <c r="G1099" s="108"/>
      <c r="H1099" s="108" t="s">
        <v>171</v>
      </c>
      <c r="I1099" s="108" t="s">
        <v>171</v>
      </c>
    </row>
    <row r="1100" spans="1:9" x14ac:dyDescent="0.25">
      <c r="A1100" s="107"/>
      <c r="B1100" s="107"/>
      <c r="C1100" s="107"/>
      <c r="D1100" s="107"/>
      <c r="E1100" s="107"/>
      <c r="F1100" s="108" t="s">
        <v>171</v>
      </c>
      <c r="G1100" s="108"/>
      <c r="H1100" s="108" t="s">
        <v>171</v>
      </c>
      <c r="I1100" s="108" t="s">
        <v>171</v>
      </c>
    </row>
    <row r="1101" spans="1:9" x14ac:dyDescent="0.25">
      <c r="A1101" s="107"/>
      <c r="B1101" s="107"/>
      <c r="C1101" s="107"/>
      <c r="D1101" s="107"/>
      <c r="E1101" s="107"/>
      <c r="F1101" s="108" t="s">
        <v>171</v>
      </c>
      <c r="G1101" s="108"/>
      <c r="H1101" s="108" t="s">
        <v>171</v>
      </c>
      <c r="I1101" s="108" t="s">
        <v>171</v>
      </c>
    </row>
    <row r="1102" spans="1:9" x14ac:dyDescent="0.25">
      <c r="A1102" s="107"/>
      <c r="B1102" s="107"/>
      <c r="C1102" s="107"/>
      <c r="D1102" s="107"/>
      <c r="E1102" s="107"/>
      <c r="F1102" s="108" t="s">
        <v>171</v>
      </c>
      <c r="G1102" s="108"/>
      <c r="H1102" s="108" t="s">
        <v>171</v>
      </c>
      <c r="I1102" s="108" t="s">
        <v>171</v>
      </c>
    </row>
    <row r="1103" spans="1:9" x14ac:dyDescent="0.25">
      <c r="A1103" s="107"/>
      <c r="B1103" s="107"/>
      <c r="C1103" s="107"/>
      <c r="D1103" s="107"/>
      <c r="E1103" s="107"/>
      <c r="F1103" s="108" t="s">
        <v>171</v>
      </c>
      <c r="G1103" s="108"/>
      <c r="H1103" s="108" t="s">
        <v>171</v>
      </c>
      <c r="I1103" s="108" t="s">
        <v>171</v>
      </c>
    </row>
    <row r="1104" spans="1:9" x14ac:dyDescent="0.25">
      <c r="A1104" s="107"/>
      <c r="B1104" s="107"/>
      <c r="C1104" s="107"/>
      <c r="D1104" s="107"/>
      <c r="E1104" s="107"/>
      <c r="F1104" s="108" t="s">
        <v>171</v>
      </c>
      <c r="G1104" s="108"/>
      <c r="H1104" s="108" t="s">
        <v>171</v>
      </c>
      <c r="I1104" s="108" t="s">
        <v>171</v>
      </c>
    </row>
    <row r="1105" spans="1:9" x14ac:dyDescent="0.25">
      <c r="A1105" s="107"/>
      <c r="B1105" s="107"/>
      <c r="C1105" s="107"/>
      <c r="D1105" s="107"/>
      <c r="E1105" s="107"/>
      <c r="F1105" s="108" t="s">
        <v>171</v>
      </c>
      <c r="G1105" s="108"/>
      <c r="H1105" s="108" t="s">
        <v>171</v>
      </c>
      <c r="I1105" s="108" t="s">
        <v>171</v>
      </c>
    </row>
    <row r="1106" spans="1:9" x14ac:dyDescent="0.25">
      <c r="A1106" s="107"/>
      <c r="B1106" s="107"/>
      <c r="C1106" s="107"/>
      <c r="D1106" s="107"/>
      <c r="E1106" s="107"/>
      <c r="F1106" s="108" t="s">
        <v>171</v>
      </c>
      <c r="G1106" s="108"/>
      <c r="H1106" s="108" t="s">
        <v>171</v>
      </c>
      <c r="I1106" s="108" t="s">
        <v>171</v>
      </c>
    </row>
    <row r="1107" spans="1:9" x14ac:dyDescent="0.25">
      <c r="A1107" s="107"/>
      <c r="B1107" s="107"/>
      <c r="C1107" s="107"/>
      <c r="D1107" s="107"/>
      <c r="E1107" s="107"/>
      <c r="F1107" s="108" t="s">
        <v>171</v>
      </c>
      <c r="G1107" s="108"/>
      <c r="H1107" s="108" t="s">
        <v>171</v>
      </c>
      <c r="I1107" s="108" t="s">
        <v>171</v>
      </c>
    </row>
    <row r="1108" spans="1:9" x14ac:dyDescent="0.25">
      <c r="A1108" s="107"/>
      <c r="B1108" s="107"/>
      <c r="C1108" s="107"/>
      <c r="D1108" s="107"/>
      <c r="E1108" s="107"/>
      <c r="F1108" s="108" t="s">
        <v>171</v>
      </c>
      <c r="G1108" s="108"/>
      <c r="H1108" s="108" t="s">
        <v>171</v>
      </c>
      <c r="I1108" s="108" t="s">
        <v>171</v>
      </c>
    </row>
    <row r="1109" spans="1:9" x14ac:dyDescent="0.25">
      <c r="A1109" s="107"/>
      <c r="B1109" s="107"/>
      <c r="C1109" s="107"/>
      <c r="D1109" s="107"/>
      <c r="E1109" s="107"/>
      <c r="F1109" s="108" t="s">
        <v>171</v>
      </c>
      <c r="G1109" s="108"/>
      <c r="H1109" s="108" t="s">
        <v>171</v>
      </c>
      <c r="I1109" s="108" t="s">
        <v>171</v>
      </c>
    </row>
    <row r="1110" spans="1:9" x14ac:dyDescent="0.25">
      <c r="A1110" s="107"/>
      <c r="B1110" s="107"/>
      <c r="C1110" s="107"/>
      <c r="D1110" s="107"/>
      <c r="E1110" s="107"/>
      <c r="F1110" s="108" t="s">
        <v>171</v>
      </c>
      <c r="G1110" s="108"/>
      <c r="H1110" s="108" t="s">
        <v>171</v>
      </c>
      <c r="I1110" s="108" t="s">
        <v>171</v>
      </c>
    </row>
    <row r="1111" spans="1:9" x14ac:dyDescent="0.25">
      <c r="A1111" s="107"/>
      <c r="B1111" s="107"/>
      <c r="C1111" s="107"/>
      <c r="D1111" s="107"/>
      <c r="E1111" s="107"/>
      <c r="F1111" s="108" t="s">
        <v>171</v>
      </c>
      <c r="G1111" s="108"/>
      <c r="H1111" s="108" t="s">
        <v>171</v>
      </c>
      <c r="I1111" s="108" t="s">
        <v>171</v>
      </c>
    </row>
    <row r="1112" spans="1:9" x14ac:dyDescent="0.25">
      <c r="A1112" s="107"/>
      <c r="B1112" s="107"/>
      <c r="C1112" s="107"/>
      <c r="D1112" s="107"/>
      <c r="E1112" s="107"/>
      <c r="F1112" s="108" t="s">
        <v>171</v>
      </c>
      <c r="G1112" s="108"/>
      <c r="H1112" s="108" t="s">
        <v>171</v>
      </c>
      <c r="I1112" s="108" t="s">
        <v>171</v>
      </c>
    </row>
    <row r="1113" spans="1:9" x14ac:dyDescent="0.25">
      <c r="A1113" s="107"/>
      <c r="B1113" s="107"/>
      <c r="C1113" s="107"/>
      <c r="D1113" s="107"/>
      <c r="E1113" s="107"/>
      <c r="F1113" s="108" t="s">
        <v>171</v>
      </c>
      <c r="G1113" s="108"/>
      <c r="H1113" s="108" t="s">
        <v>171</v>
      </c>
      <c r="I1113" s="108" t="s">
        <v>171</v>
      </c>
    </row>
    <row r="1114" spans="1:9" x14ac:dyDescent="0.25">
      <c r="A1114" s="107"/>
      <c r="B1114" s="107"/>
      <c r="C1114" s="107"/>
      <c r="D1114" s="107"/>
      <c r="E1114" s="107"/>
      <c r="F1114" s="108" t="s">
        <v>171</v>
      </c>
      <c r="G1114" s="108"/>
      <c r="H1114" s="108" t="s">
        <v>171</v>
      </c>
      <c r="I1114" s="108" t="s">
        <v>171</v>
      </c>
    </row>
    <row r="1115" spans="1:9" x14ac:dyDescent="0.25">
      <c r="A1115" s="107"/>
      <c r="B1115" s="107"/>
      <c r="C1115" s="107"/>
      <c r="D1115" s="107"/>
      <c r="E1115" s="107"/>
      <c r="F1115" s="108" t="s">
        <v>171</v>
      </c>
      <c r="G1115" s="108"/>
      <c r="H1115" s="108" t="s">
        <v>171</v>
      </c>
      <c r="I1115" s="108" t="s">
        <v>171</v>
      </c>
    </row>
    <row r="1116" spans="1:9" x14ac:dyDescent="0.25">
      <c r="A1116" s="107"/>
      <c r="B1116" s="107"/>
      <c r="C1116" s="107"/>
      <c r="D1116" s="107"/>
      <c r="E1116" s="107"/>
      <c r="F1116" s="108" t="s">
        <v>171</v>
      </c>
      <c r="G1116" s="108"/>
      <c r="H1116" s="108" t="s">
        <v>171</v>
      </c>
      <c r="I1116" s="108" t="s">
        <v>171</v>
      </c>
    </row>
    <row r="1117" spans="1:9" x14ac:dyDescent="0.25">
      <c r="A1117" s="107"/>
      <c r="B1117" s="107"/>
      <c r="C1117" s="107"/>
      <c r="D1117" s="107"/>
      <c r="E1117" s="107"/>
      <c r="F1117" s="108" t="s">
        <v>171</v>
      </c>
      <c r="G1117" s="108"/>
      <c r="H1117" s="108" t="s">
        <v>171</v>
      </c>
      <c r="I1117" s="108" t="s">
        <v>171</v>
      </c>
    </row>
    <row r="1118" spans="1:9" x14ac:dyDescent="0.25">
      <c r="A1118" s="107"/>
      <c r="B1118" s="107"/>
      <c r="C1118" s="107"/>
      <c r="D1118" s="107"/>
      <c r="E1118" s="107"/>
      <c r="F1118" s="108" t="s">
        <v>171</v>
      </c>
      <c r="G1118" s="108"/>
      <c r="H1118" s="108" t="s">
        <v>171</v>
      </c>
      <c r="I1118" s="108" t="s">
        <v>171</v>
      </c>
    </row>
    <row r="1119" spans="1:9" x14ac:dyDescent="0.25">
      <c r="A1119" s="107"/>
      <c r="B1119" s="107"/>
      <c r="C1119" s="107"/>
      <c r="D1119" s="107"/>
      <c r="E1119" s="107"/>
      <c r="F1119" s="108" t="s">
        <v>171</v>
      </c>
      <c r="G1119" s="108"/>
      <c r="H1119" s="108" t="s">
        <v>171</v>
      </c>
      <c r="I1119" s="108" t="s">
        <v>171</v>
      </c>
    </row>
    <row r="1120" spans="1:9" x14ac:dyDescent="0.25">
      <c r="A1120" s="107"/>
      <c r="B1120" s="107"/>
      <c r="C1120" s="107"/>
      <c r="D1120" s="107"/>
      <c r="E1120" s="107"/>
      <c r="F1120" s="108" t="s">
        <v>171</v>
      </c>
      <c r="G1120" s="108"/>
      <c r="H1120" s="108" t="s">
        <v>171</v>
      </c>
      <c r="I1120" s="108" t="s">
        <v>171</v>
      </c>
    </row>
    <row r="1121" spans="1:9" x14ac:dyDescent="0.25">
      <c r="A1121" s="107"/>
      <c r="B1121" s="107"/>
      <c r="C1121" s="107"/>
      <c r="D1121" s="107"/>
      <c r="E1121" s="107"/>
      <c r="F1121" s="108" t="s">
        <v>171</v>
      </c>
      <c r="G1121" s="108"/>
      <c r="H1121" s="108" t="s">
        <v>171</v>
      </c>
      <c r="I1121" s="108" t="s">
        <v>171</v>
      </c>
    </row>
    <row r="1122" spans="1:9" x14ac:dyDescent="0.25">
      <c r="A1122" s="107"/>
      <c r="B1122" s="107"/>
      <c r="C1122" s="107"/>
      <c r="D1122" s="107"/>
      <c r="E1122" s="107"/>
      <c r="F1122" s="108" t="s">
        <v>171</v>
      </c>
      <c r="G1122" s="108"/>
      <c r="H1122" s="108" t="s">
        <v>171</v>
      </c>
      <c r="I1122" s="108" t="s">
        <v>171</v>
      </c>
    </row>
    <row r="1123" spans="1:9" x14ac:dyDescent="0.25">
      <c r="A1123" s="107"/>
      <c r="B1123" s="107"/>
      <c r="C1123" s="107"/>
      <c r="D1123" s="107"/>
      <c r="E1123" s="107"/>
      <c r="F1123" s="108" t="s">
        <v>171</v>
      </c>
      <c r="G1123" s="108"/>
      <c r="H1123" s="108" t="s">
        <v>171</v>
      </c>
      <c r="I1123" s="108" t="s">
        <v>171</v>
      </c>
    </row>
    <row r="1124" spans="1:9" x14ac:dyDescent="0.25">
      <c r="A1124" s="107"/>
      <c r="B1124" s="107"/>
      <c r="C1124" s="107"/>
      <c r="D1124" s="107"/>
      <c r="E1124" s="107"/>
      <c r="F1124" s="108" t="s">
        <v>171</v>
      </c>
      <c r="G1124" s="108"/>
      <c r="H1124" s="108" t="s">
        <v>171</v>
      </c>
      <c r="I1124" s="108" t="s">
        <v>171</v>
      </c>
    </row>
    <row r="1125" spans="1:9" x14ac:dyDescent="0.25">
      <c r="A1125" s="107"/>
      <c r="B1125" s="107"/>
      <c r="C1125" s="107"/>
      <c r="D1125" s="107"/>
      <c r="E1125" s="107"/>
      <c r="F1125" s="108" t="s">
        <v>171</v>
      </c>
      <c r="G1125" s="108"/>
      <c r="H1125" s="108" t="s">
        <v>171</v>
      </c>
      <c r="I1125" s="108" t="s">
        <v>171</v>
      </c>
    </row>
    <row r="1126" spans="1:9" x14ac:dyDescent="0.25">
      <c r="A1126" s="107"/>
      <c r="B1126" s="107"/>
      <c r="C1126" s="107"/>
      <c r="D1126" s="107"/>
      <c r="E1126" s="107"/>
      <c r="F1126" s="108" t="s">
        <v>171</v>
      </c>
      <c r="G1126" s="108"/>
      <c r="H1126" s="108" t="s">
        <v>171</v>
      </c>
      <c r="I1126" s="108" t="s">
        <v>171</v>
      </c>
    </row>
    <row r="1127" spans="1:9" x14ac:dyDescent="0.25">
      <c r="A1127" s="107"/>
      <c r="B1127" s="107"/>
      <c r="C1127" s="107"/>
      <c r="D1127" s="107"/>
      <c r="E1127" s="107"/>
      <c r="F1127" s="108" t="s">
        <v>171</v>
      </c>
      <c r="G1127" s="108"/>
      <c r="H1127" s="108" t="s">
        <v>171</v>
      </c>
      <c r="I1127" s="108" t="s">
        <v>171</v>
      </c>
    </row>
    <row r="1128" spans="1:9" x14ac:dyDescent="0.25">
      <c r="A1128" s="107"/>
      <c r="B1128" s="107"/>
      <c r="C1128" s="107"/>
      <c r="D1128" s="107"/>
      <c r="E1128" s="107"/>
      <c r="F1128" s="108" t="s">
        <v>171</v>
      </c>
      <c r="G1128" s="108"/>
      <c r="H1128" s="108" t="s">
        <v>171</v>
      </c>
      <c r="I1128" s="108" t="s">
        <v>171</v>
      </c>
    </row>
    <row r="1129" spans="1:9" x14ac:dyDescent="0.25">
      <c r="A1129" s="107"/>
      <c r="B1129" s="107"/>
      <c r="C1129" s="107"/>
      <c r="D1129" s="107"/>
      <c r="E1129" s="107"/>
      <c r="F1129" s="108" t="s">
        <v>171</v>
      </c>
      <c r="G1129" s="108"/>
      <c r="H1129" s="108" t="s">
        <v>171</v>
      </c>
      <c r="I1129" s="108" t="s">
        <v>171</v>
      </c>
    </row>
    <row r="1130" spans="1:9" x14ac:dyDescent="0.25">
      <c r="A1130" s="107"/>
      <c r="B1130" s="107"/>
      <c r="C1130" s="107"/>
      <c r="D1130" s="107"/>
      <c r="E1130" s="107"/>
      <c r="F1130" s="108" t="s">
        <v>171</v>
      </c>
      <c r="G1130" s="108"/>
      <c r="H1130" s="108" t="s">
        <v>171</v>
      </c>
      <c r="I1130" s="108" t="s">
        <v>171</v>
      </c>
    </row>
    <row r="1131" spans="1:9" x14ac:dyDescent="0.25">
      <c r="A1131" s="107"/>
      <c r="B1131" s="107"/>
      <c r="C1131" s="107"/>
      <c r="D1131" s="107"/>
      <c r="E1131" s="107"/>
      <c r="F1131" s="108" t="s">
        <v>171</v>
      </c>
      <c r="G1131" s="108"/>
      <c r="H1131" s="108" t="s">
        <v>171</v>
      </c>
      <c r="I1131" s="108" t="s">
        <v>171</v>
      </c>
    </row>
    <row r="1132" spans="1:9" x14ac:dyDescent="0.25">
      <c r="A1132" s="107"/>
      <c r="B1132" s="107"/>
      <c r="C1132" s="107"/>
      <c r="D1132" s="107"/>
      <c r="E1132" s="107"/>
      <c r="F1132" s="108" t="s">
        <v>171</v>
      </c>
      <c r="G1132" s="108"/>
      <c r="H1132" s="108" t="s">
        <v>171</v>
      </c>
      <c r="I1132" s="108" t="s">
        <v>171</v>
      </c>
    </row>
    <row r="1133" spans="1:9" x14ac:dyDescent="0.25">
      <c r="A1133" s="107"/>
      <c r="B1133" s="107"/>
      <c r="C1133" s="107"/>
      <c r="D1133" s="107"/>
      <c r="E1133" s="107"/>
      <c r="F1133" s="108" t="s">
        <v>171</v>
      </c>
      <c r="G1133" s="108"/>
      <c r="H1133" s="108" t="s">
        <v>171</v>
      </c>
      <c r="I1133" s="108" t="s">
        <v>171</v>
      </c>
    </row>
    <row r="1134" spans="1:9" x14ac:dyDescent="0.25">
      <c r="A1134" s="107"/>
      <c r="B1134" s="107"/>
      <c r="C1134" s="107"/>
      <c r="D1134" s="107"/>
      <c r="E1134" s="107"/>
      <c r="F1134" s="108" t="s">
        <v>171</v>
      </c>
      <c r="G1134" s="108"/>
      <c r="H1134" s="108" t="s">
        <v>171</v>
      </c>
      <c r="I1134" s="108" t="s">
        <v>171</v>
      </c>
    </row>
    <row r="1135" spans="1:9" x14ac:dyDescent="0.25">
      <c r="A1135" s="107"/>
      <c r="B1135" s="107"/>
      <c r="C1135" s="107"/>
      <c r="D1135" s="107"/>
      <c r="E1135" s="107"/>
      <c r="F1135" s="108" t="s">
        <v>171</v>
      </c>
      <c r="G1135" s="108"/>
      <c r="H1135" s="108" t="s">
        <v>171</v>
      </c>
      <c r="I1135" s="108" t="s">
        <v>171</v>
      </c>
    </row>
    <row r="1136" spans="1:9" x14ac:dyDescent="0.25">
      <c r="A1136" s="107"/>
      <c r="B1136" s="107"/>
      <c r="C1136" s="107"/>
      <c r="D1136" s="107"/>
      <c r="E1136" s="107"/>
      <c r="F1136" s="108" t="s">
        <v>171</v>
      </c>
      <c r="G1136" s="108"/>
      <c r="H1136" s="108" t="s">
        <v>171</v>
      </c>
      <c r="I1136" s="108" t="s">
        <v>171</v>
      </c>
    </row>
    <row r="1137" spans="1:9" x14ac:dyDescent="0.25">
      <c r="A1137" s="107"/>
      <c r="B1137" s="107"/>
      <c r="C1137" s="107"/>
      <c r="D1137" s="107"/>
      <c r="E1137" s="107"/>
      <c r="F1137" s="108" t="s">
        <v>171</v>
      </c>
      <c r="G1137" s="108"/>
      <c r="H1137" s="108" t="s">
        <v>171</v>
      </c>
      <c r="I1137" s="108" t="s">
        <v>171</v>
      </c>
    </row>
    <row r="1138" spans="1:9" x14ac:dyDescent="0.25">
      <c r="A1138" s="107"/>
      <c r="B1138" s="107"/>
      <c r="C1138" s="107"/>
      <c r="D1138" s="107"/>
      <c r="E1138" s="107"/>
      <c r="F1138" s="108" t="s">
        <v>171</v>
      </c>
      <c r="G1138" s="108"/>
      <c r="H1138" s="108" t="s">
        <v>171</v>
      </c>
      <c r="I1138" s="108" t="s">
        <v>171</v>
      </c>
    </row>
    <row r="1139" spans="1:9" x14ac:dyDescent="0.25">
      <c r="A1139" s="107"/>
      <c r="B1139" s="107"/>
      <c r="C1139" s="107"/>
      <c r="D1139" s="107"/>
      <c r="E1139" s="107"/>
      <c r="F1139" s="108" t="s">
        <v>171</v>
      </c>
      <c r="G1139" s="108"/>
      <c r="H1139" s="108" t="s">
        <v>171</v>
      </c>
      <c r="I1139" s="108" t="s">
        <v>171</v>
      </c>
    </row>
    <row r="1140" spans="1:9" x14ac:dyDescent="0.25">
      <c r="A1140" s="107"/>
      <c r="B1140" s="107"/>
      <c r="C1140" s="107"/>
      <c r="D1140" s="107"/>
      <c r="E1140" s="107"/>
      <c r="F1140" s="108" t="s">
        <v>171</v>
      </c>
      <c r="G1140" s="108"/>
      <c r="H1140" s="108" t="s">
        <v>171</v>
      </c>
      <c r="I1140" s="108" t="s">
        <v>171</v>
      </c>
    </row>
    <row r="1141" spans="1:9" x14ac:dyDescent="0.25">
      <c r="A1141" s="107"/>
      <c r="B1141" s="107"/>
      <c r="C1141" s="107"/>
      <c r="D1141" s="107"/>
      <c r="E1141" s="107"/>
      <c r="F1141" s="108" t="s">
        <v>171</v>
      </c>
      <c r="G1141" s="108"/>
      <c r="H1141" s="108" t="s">
        <v>171</v>
      </c>
      <c r="I1141" s="108" t="s">
        <v>171</v>
      </c>
    </row>
    <row r="1142" spans="1:9" x14ac:dyDescent="0.25">
      <c r="A1142" s="107"/>
      <c r="B1142" s="107"/>
      <c r="C1142" s="107"/>
      <c r="D1142" s="107"/>
      <c r="E1142" s="107"/>
      <c r="F1142" s="108" t="s">
        <v>171</v>
      </c>
      <c r="G1142" s="108"/>
      <c r="H1142" s="108" t="s">
        <v>171</v>
      </c>
      <c r="I1142" s="108" t="s">
        <v>171</v>
      </c>
    </row>
    <row r="1143" spans="1:9" x14ac:dyDescent="0.25">
      <c r="A1143" s="107"/>
      <c r="B1143" s="107"/>
      <c r="C1143" s="107"/>
      <c r="D1143" s="107"/>
      <c r="E1143" s="107"/>
      <c r="F1143" s="108" t="s">
        <v>171</v>
      </c>
      <c r="G1143" s="108"/>
      <c r="H1143" s="108" t="s">
        <v>171</v>
      </c>
      <c r="I1143" s="108" t="s">
        <v>171</v>
      </c>
    </row>
    <row r="1144" spans="1:9" x14ac:dyDescent="0.25">
      <c r="A1144" s="107"/>
      <c r="B1144" s="107"/>
      <c r="C1144" s="107"/>
      <c r="D1144" s="107"/>
      <c r="E1144" s="107"/>
      <c r="F1144" s="108" t="s">
        <v>171</v>
      </c>
      <c r="G1144" s="108"/>
      <c r="H1144" s="108" t="s">
        <v>171</v>
      </c>
      <c r="I1144" s="108" t="s">
        <v>171</v>
      </c>
    </row>
    <row r="1145" spans="1:9" x14ac:dyDescent="0.25">
      <c r="A1145" s="107"/>
      <c r="B1145" s="107"/>
      <c r="C1145" s="107"/>
      <c r="D1145" s="107"/>
      <c r="E1145" s="107"/>
      <c r="F1145" s="108" t="s">
        <v>171</v>
      </c>
      <c r="G1145" s="108"/>
      <c r="H1145" s="108" t="s">
        <v>171</v>
      </c>
      <c r="I1145" s="108" t="s">
        <v>171</v>
      </c>
    </row>
    <row r="1146" spans="1:9" x14ac:dyDescent="0.25">
      <c r="A1146" s="107"/>
      <c r="B1146" s="107"/>
      <c r="C1146" s="107"/>
      <c r="D1146" s="107"/>
      <c r="E1146" s="107"/>
      <c r="F1146" s="108" t="s">
        <v>171</v>
      </c>
      <c r="G1146" s="108"/>
      <c r="H1146" s="108" t="s">
        <v>171</v>
      </c>
      <c r="I1146" s="108" t="s">
        <v>171</v>
      </c>
    </row>
    <row r="1147" spans="1:9" x14ac:dyDescent="0.25">
      <c r="A1147" s="107"/>
      <c r="B1147" s="107"/>
      <c r="C1147" s="107"/>
      <c r="D1147" s="107"/>
      <c r="E1147" s="107"/>
      <c r="F1147" s="108" t="s">
        <v>171</v>
      </c>
      <c r="G1147" s="108"/>
      <c r="H1147" s="108" t="s">
        <v>171</v>
      </c>
      <c r="I1147" s="108" t="s">
        <v>171</v>
      </c>
    </row>
    <row r="1148" spans="1:9" x14ac:dyDescent="0.25">
      <c r="A1148" s="107"/>
      <c r="B1148" s="107"/>
      <c r="C1148" s="107"/>
      <c r="D1148" s="107"/>
      <c r="E1148" s="107"/>
      <c r="F1148" s="108" t="s">
        <v>171</v>
      </c>
      <c r="G1148" s="108"/>
      <c r="H1148" s="108" t="s">
        <v>171</v>
      </c>
      <c r="I1148" s="108" t="s">
        <v>171</v>
      </c>
    </row>
    <row r="1149" spans="1:9" x14ac:dyDescent="0.25">
      <c r="A1149" s="107"/>
      <c r="B1149" s="107"/>
      <c r="C1149" s="107"/>
      <c r="D1149" s="107"/>
      <c r="E1149" s="107"/>
      <c r="F1149" s="108" t="s">
        <v>171</v>
      </c>
      <c r="G1149" s="108"/>
      <c r="H1149" s="108" t="s">
        <v>171</v>
      </c>
      <c r="I1149" s="108" t="s">
        <v>171</v>
      </c>
    </row>
    <row r="1150" spans="1:9" x14ac:dyDescent="0.25">
      <c r="A1150" s="107"/>
      <c r="B1150" s="107"/>
      <c r="C1150" s="107"/>
      <c r="D1150" s="107"/>
      <c r="E1150" s="107"/>
      <c r="F1150" s="108" t="s">
        <v>171</v>
      </c>
      <c r="G1150" s="108"/>
      <c r="H1150" s="108" t="s">
        <v>171</v>
      </c>
      <c r="I1150" s="108" t="s">
        <v>171</v>
      </c>
    </row>
    <row r="1151" spans="1:9" x14ac:dyDescent="0.25">
      <c r="A1151" s="107"/>
      <c r="B1151" s="107"/>
      <c r="C1151" s="107"/>
      <c r="D1151" s="107"/>
      <c r="E1151" s="107"/>
      <c r="F1151" s="108" t="s">
        <v>171</v>
      </c>
      <c r="G1151" s="108"/>
      <c r="H1151" s="108" t="s">
        <v>171</v>
      </c>
      <c r="I1151" s="108" t="s">
        <v>171</v>
      </c>
    </row>
    <row r="1152" spans="1:9" x14ac:dyDescent="0.25">
      <c r="A1152" s="107"/>
      <c r="B1152" s="107"/>
      <c r="C1152" s="107"/>
      <c r="D1152" s="107"/>
      <c r="E1152" s="107"/>
      <c r="F1152" s="108" t="s">
        <v>171</v>
      </c>
      <c r="G1152" s="108"/>
      <c r="H1152" s="108" t="s">
        <v>171</v>
      </c>
      <c r="I1152" s="108" t="s">
        <v>171</v>
      </c>
    </row>
    <row r="1153" spans="1:9" x14ac:dyDescent="0.25">
      <c r="A1153" s="107"/>
      <c r="B1153" s="107"/>
      <c r="C1153" s="107"/>
      <c r="D1153" s="107"/>
      <c r="E1153" s="107"/>
      <c r="F1153" s="108" t="s">
        <v>171</v>
      </c>
      <c r="G1153" s="108"/>
      <c r="H1153" s="108" t="s">
        <v>171</v>
      </c>
      <c r="I1153" s="108" t="s">
        <v>171</v>
      </c>
    </row>
    <row r="1154" spans="1:9" x14ac:dyDescent="0.25">
      <c r="A1154" s="107"/>
      <c r="B1154" s="107"/>
      <c r="C1154" s="107"/>
      <c r="D1154" s="107"/>
      <c r="E1154" s="107"/>
      <c r="F1154" s="108" t="s">
        <v>171</v>
      </c>
      <c r="G1154" s="108"/>
      <c r="H1154" s="108" t="s">
        <v>171</v>
      </c>
      <c r="I1154" s="108" t="s">
        <v>171</v>
      </c>
    </row>
    <row r="1155" spans="1:9" x14ac:dyDescent="0.25">
      <c r="A1155" s="107"/>
      <c r="B1155" s="107"/>
      <c r="C1155" s="107"/>
      <c r="D1155" s="107"/>
      <c r="E1155" s="107"/>
      <c r="F1155" s="108" t="s">
        <v>171</v>
      </c>
      <c r="G1155" s="108"/>
      <c r="H1155" s="108" t="s">
        <v>171</v>
      </c>
      <c r="I1155" s="108" t="s">
        <v>171</v>
      </c>
    </row>
    <row r="1156" spans="1:9" x14ac:dyDescent="0.25">
      <c r="A1156" s="107"/>
      <c r="B1156" s="107"/>
      <c r="C1156" s="107"/>
      <c r="D1156" s="107"/>
      <c r="E1156" s="107"/>
      <c r="F1156" s="108" t="s">
        <v>171</v>
      </c>
      <c r="G1156" s="108"/>
      <c r="H1156" s="108" t="s">
        <v>171</v>
      </c>
      <c r="I1156" s="108" t="s">
        <v>171</v>
      </c>
    </row>
    <row r="1157" spans="1:9" x14ac:dyDescent="0.25">
      <c r="A1157" s="107"/>
      <c r="B1157" s="107"/>
      <c r="C1157" s="107"/>
      <c r="D1157" s="107"/>
      <c r="E1157" s="107"/>
      <c r="F1157" s="108" t="s">
        <v>171</v>
      </c>
      <c r="G1157" s="108"/>
      <c r="H1157" s="108" t="s">
        <v>171</v>
      </c>
      <c r="I1157" s="108" t="s">
        <v>171</v>
      </c>
    </row>
    <row r="1158" spans="1:9" x14ac:dyDescent="0.25">
      <c r="A1158" s="107"/>
      <c r="B1158" s="107"/>
      <c r="C1158" s="107"/>
      <c r="D1158" s="107"/>
      <c r="E1158" s="107"/>
      <c r="F1158" s="108" t="s">
        <v>171</v>
      </c>
      <c r="G1158" s="108"/>
      <c r="H1158" s="108" t="s">
        <v>171</v>
      </c>
      <c r="I1158" s="108" t="s">
        <v>171</v>
      </c>
    </row>
    <row r="1159" spans="1:9" x14ac:dyDescent="0.25">
      <c r="A1159" s="107"/>
      <c r="B1159" s="107"/>
      <c r="C1159" s="107"/>
      <c r="D1159" s="107"/>
      <c r="E1159" s="107"/>
      <c r="F1159" s="108" t="s">
        <v>171</v>
      </c>
      <c r="G1159" s="108"/>
      <c r="H1159" s="108" t="s">
        <v>171</v>
      </c>
      <c r="I1159" s="108" t="s">
        <v>171</v>
      </c>
    </row>
    <row r="1160" spans="1:9" x14ac:dyDescent="0.25">
      <c r="A1160" s="107"/>
      <c r="B1160" s="107"/>
      <c r="C1160" s="107"/>
      <c r="D1160" s="107"/>
      <c r="E1160" s="107"/>
      <c r="F1160" s="108" t="s">
        <v>171</v>
      </c>
      <c r="G1160" s="108"/>
      <c r="H1160" s="108" t="s">
        <v>171</v>
      </c>
      <c r="I1160" s="108" t="s">
        <v>171</v>
      </c>
    </row>
    <row r="1161" spans="1:9" x14ac:dyDescent="0.25">
      <c r="A1161" s="107"/>
      <c r="B1161" s="107"/>
      <c r="C1161" s="107"/>
      <c r="D1161" s="107"/>
      <c r="E1161" s="107"/>
      <c r="F1161" s="108" t="s">
        <v>171</v>
      </c>
      <c r="G1161" s="108"/>
      <c r="H1161" s="108" t="s">
        <v>171</v>
      </c>
      <c r="I1161" s="108" t="s">
        <v>171</v>
      </c>
    </row>
    <row r="1162" spans="1:9" x14ac:dyDescent="0.25">
      <c r="A1162" s="107"/>
      <c r="B1162" s="107"/>
      <c r="C1162" s="107"/>
      <c r="D1162" s="107"/>
      <c r="E1162" s="107"/>
      <c r="F1162" s="108" t="s">
        <v>171</v>
      </c>
      <c r="G1162" s="108"/>
      <c r="H1162" s="108" t="s">
        <v>171</v>
      </c>
      <c r="I1162" s="108" t="s">
        <v>171</v>
      </c>
    </row>
    <row r="1163" spans="1:9" x14ac:dyDescent="0.25">
      <c r="A1163" s="107"/>
      <c r="B1163" s="107"/>
      <c r="C1163" s="107"/>
      <c r="D1163" s="107"/>
      <c r="E1163" s="107"/>
      <c r="F1163" s="108" t="s">
        <v>171</v>
      </c>
      <c r="G1163" s="108"/>
      <c r="H1163" s="108" t="s">
        <v>171</v>
      </c>
      <c r="I1163" s="108" t="s">
        <v>171</v>
      </c>
    </row>
    <row r="1164" spans="1:9" x14ac:dyDescent="0.25">
      <c r="A1164" s="107"/>
      <c r="B1164" s="107"/>
      <c r="C1164" s="107"/>
      <c r="D1164" s="107"/>
      <c r="E1164" s="107"/>
      <c r="F1164" s="108" t="s">
        <v>171</v>
      </c>
      <c r="G1164" s="108"/>
      <c r="H1164" s="108" t="s">
        <v>171</v>
      </c>
      <c r="I1164" s="108" t="s">
        <v>171</v>
      </c>
    </row>
    <row r="1165" spans="1:9" x14ac:dyDescent="0.25">
      <c r="A1165" s="107"/>
      <c r="B1165" s="107"/>
      <c r="C1165" s="107"/>
      <c r="D1165" s="107"/>
      <c r="E1165" s="107"/>
      <c r="F1165" s="108" t="s">
        <v>171</v>
      </c>
      <c r="G1165" s="108"/>
      <c r="H1165" s="108" t="s">
        <v>171</v>
      </c>
      <c r="I1165" s="108" t="s">
        <v>171</v>
      </c>
    </row>
    <row r="1166" spans="1:9" x14ac:dyDescent="0.25">
      <c r="A1166" s="107"/>
      <c r="B1166" s="107"/>
      <c r="C1166" s="107"/>
      <c r="D1166" s="107"/>
      <c r="E1166" s="107"/>
      <c r="F1166" s="108" t="s">
        <v>171</v>
      </c>
      <c r="G1166" s="108"/>
      <c r="H1166" s="108" t="s">
        <v>171</v>
      </c>
      <c r="I1166" s="108" t="s">
        <v>171</v>
      </c>
    </row>
    <row r="1167" spans="1:9" x14ac:dyDescent="0.25">
      <c r="A1167" s="107"/>
      <c r="B1167" s="107"/>
      <c r="C1167" s="107"/>
      <c r="D1167" s="107"/>
      <c r="E1167" s="107"/>
      <c r="F1167" s="108" t="s">
        <v>171</v>
      </c>
      <c r="G1167" s="108"/>
      <c r="H1167" s="108" t="s">
        <v>171</v>
      </c>
      <c r="I1167" s="108" t="s">
        <v>171</v>
      </c>
    </row>
    <row r="1168" spans="1:9" x14ac:dyDescent="0.25">
      <c r="A1168" s="107"/>
      <c r="B1168" s="107"/>
      <c r="C1168" s="107"/>
      <c r="D1168" s="107"/>
      <c r="E1168" s="107"/>
      <c r="F1168" s="108" t="s">
        <v>171</v>
      </c>
      <c r="G1168" s="108"/>
      <c r="H1168" s="108" t="s">
        <v>171</v>
      </c>
      <c r="I1168" s="108" t="s">
        <v>171</v>
      </c>
    </row>
    <row r="1169" spans="1:9" x14ac:dyDescent="0.25">
      <c r="A1169" s="107"/>
      <c r="B1169" s="107"/>
      <c r="C1169" s="107"/>
      <c r="D1169" s="107"/>
      <c r="E1169" s="107"/>
      <c r="F1169" s="108" t="s">
        <v>171</v>
      </c>
      <c r="G1169" s="108"/>
      <c r="H1169" s="108" t="s">
        <v>171</v>
      </c>
      <c r="I1169" s="108" t="s">
        <v>171</v>
      </c>
    </row>
    <row r="1170" spans="1:9" x14ac:dyDescent="0.25">
      <c r="A1170" s="107"/>
      <c r="B1170" s="107"/>
      <c r="C1170" s="107"/>
      <c r="D1170" s="107"/>
      <c r="E1170" s="107"/>
      <c r="F1170" s="108" t="s">
        <v>171</v>
      </c>
      <c r="G1170" s="108"/>
      <c r="H1170" s="108" t="s">
        <v>171</v>
      </c>
      <c r="I1170" s="108" t="s">
        <v>171</v>
      </c>
    </row>
    <row r="1171" spans="1:9" x14ac:dyDescent="0.25">
      <c r="A1171" s="107"/>
      <c r="B1171" s="107"/>
      <c r="C1171" s="107"/>
      <c r="D1171" s="107"/>
      <c r="E1171" s="107"/>
      <c r="F1171" s="108" t="s">
        <v>171</v>
      </c>
      <c r="G1171" s="108"/>
      <c r="H1171" s="108" t="s">
        <v>171</v>
      </c>
      <c r="I1171" s="108" t="s">
        <v>171</v>
      </c>
    </row>
    <row r="1172" spans="1:9" x14ac:dyDescent="0.25">
      <c r="A1172" s="107"/>
      <c r="B1172" s="107"/>
      <c r="C1172" s="107"/>
      <c r="D1172" s="107"/>
      <c r="E1172" s="107"/>
      <c r="F1172" s="108" t="s">
        <v>171</v>
      </c>
      <c r="G1172" s="108"/>
      <c r="H1172" s="108" t="s">
        <v>171</v>
      </c>
      <c r="I1172" s="108" t="s">
        <v>171</v>
      </c>
    </row>
    <row r="1173" spans="1:9" x14ac:dyDescent="0.25">
      <c r="A1173" s="107"/>
      <c r="B1173" s="107"/>
      <c r="C1173" s="107"/>
      <c r="D1173" s="107"/>
      <c r="E1173" s="107"/>
      <c r="F1173" s="108" t="s">
        <v>171</v>
      </c>
      <c r="G1173" s="108"/>
      <c r="H1173" s="108" t="s">
        <v>171</v>
      </c>
      <c r="I1173" s="108" t="s">
        <v>171</v>
      </c>
    </row>
    <row r="1174" spans="1:9" x14ac:dyDescent="0.25">
      <c r="A1174" s="107"/>
      <c r="B1174" s="107"/>
      <c r="C1174" s="107"/>
      <c r="D1174" s="107"/>
      <c r="E1174" s="107"/>
      <c r="F1174" s="108" t="s">
        <v>171</v>
      </c>
      <c r="G1174" s="108"/>
      <c r="H1174" s="108" t="s">
        <v>171</v>
      </c>
      <c r="I1174" s="108" t="s">
        <v>171</v>
      </c>
    </row>
    <row r="1175" spans="1:9" x14ac:dyDescent="0.25">
      <c r="A1175" s="107"/>
      <c r="B1175" s="107"/>
      <c r="C1175" s="107"/>
      <c r="D1175" s="107"/>
      <c r="E1175" s="107"/>
      <c r="F1175" s="108" t="s">
        <v>171</v>
      </c>
      <c r="G1175" s="108"/>
      <c r="H1175" s="108" t="s">
        <v>171</v>
      </c>
      <c r="I1175" s="108" t="s">
        <v>171</v>
      </c>
    </row>
    <row r="1176" spans="1:9" x14ac:dyDescent="0.25">
      <c r="A1176" s="107"/>
      <c r="B1176" s="107"/>
      <c r="C1176" s="107"/>
      <c r="D1176" s="107"/>
      <c r="E1176" s="107"/>
      <c r="F1176" s="108" t="s">
        <v>171</v>
      </c>
      <c r="G1176" s="108"/>
      <c r="H1176" s="108" t="s">
        <v>171</v>
      </c>
      <c r="I1176" s="108" t="s">
        <v>171</v>
      </c>
    </row>
    <row r="1177" spans="1:9" x14ac:dyDescent="0.25">
      <c r="A1177" s="107"/>
      <c r="B1177" s="107"/>
      <c r="C1177" s="107"/>
      <c r="D1177" s="107"/>
      <c r="E1177" s="107"/>
      <c r="F1177" s="108" t="s">
        <v>171</v>
      </c>
      <c r="G1177" s="108"/>
      <c r="H1177" s="108" t="s">
        <v>171</v>
      </c>
      <c r="I1177" s="108" t="s">
        <v>171</v>
      </c>
    </row>
    <row r="1178" spans="1:9" x14ac:dyDescent="0.25">
      <c r="A1178" s="107"/>
      <c r="B1178" s="107"/>
      <c r="C1178" s="107"/>
      <c r="D1178" s="107"/>
      <c r="E1178" s="107"/>
      <c r="F1178" s="108" t="s">
        <v>171</v>
      </c>
      <c r="G1178" s="108"/>
      <c r="H1178" s="108" t="s">
        <v>171</v>
      </c>
      <c r="I1178" s="108" t="s">
        <v>171</v>
      </c>
    </row>
    <row r="1179" spans="1:9" x14ac:dyDescent="0.25">
      <c r="A1179" s="107"/>
      <c r="B1179" s="107"/>
      <c r="C1179" s="107"/>
      <c r="D1179" s="107"/>
      <c r="E1179" s="107"/>
      <c r="F1179" s="108" t="s">
        <v>171</v>
      </c>
      <c r="G1179" s="108"/>
      <c r="H1179" s="108" t="s">
        <v>171</v>
      </c>
      <c r="I1179" s="108" t="s">
        <v>171</v>
      </c>
    </row>
    <row r="1180" spans="1:9" x14ac:dyDescent="0.25">
      <c r="A1180" s="107"/>
      <c r="B1180" s="107"/>
      <c r="C1180" s="107"/>
      <c r="D1180" s="107"/>
      <c r="E1180" s="107"/>
      <c r="F1180" s="108" t="s">
        <v>171</v>
      </c>
      <c r="G1180" s="108"/>
      <c r="H1180" s="108" t="s">
        <v>171</v>
      </c>
      <c r="I1180" s="108" t="s">
        <v>171</v>
      </c>
    </row>
    <row r="1181" spans="1:9" x14ac:dyDescent="0.25">
      <c r="A1181" s="107"/>
      <c r="B1181" s="107"/>
      <c r="C1181" s="107"/>
      <c r="D1181" s="107"/>
      <c r="E1181" s="107"/>
      <c r="F1181" s="108" t="s">
        <v>171</v>
      </c>
      <c r="G1181" s="108"/>
      <c r="H1181" s="108" t="s">
        <v>171</v>
      </c>
      <c r="I1181" s="108" t="s">
        <v>171</v>
      </c>
    </row>
    <row r="1182" spans="1:9" x14ac:dyDescent="0.25">
      <c r="A1182" s="107"/>
      <c r="B1182" s="107"/>
      <c r="C1182" s="107"/>
      <c r="D1182" s="107"/>
      <c r="E1182" s="107"/>
      <c r="F1182" s="108" t="s">
        <v>171</v>
      </c>
      <c r="G1182" s="108"/>
      <c r="H1182" s="108" t="s">
        <v>171</v>
      </c>
      <c r="I1182" s="108" t="s">
        <v>171</v>
      </c>
    </row>
    <row r="1183" spans="1:9" x14ac:dyDescent="0.25">
      <c r="A1183" s="107"/>
      <c r="B1183" s="107"/>
      <c r="C1183" s="107"/>
      <c r="D1183" s="107"/>
      <c r="E1183" s="107"/>
      <c r="F1183" s="108" t="s">
        <v>171</v>
      </c>
      <c r="G1183" s="108"/>
      <c r="H1183" s="108" t="s">
        <v>171</v>
      </c>
      <c r="I1183" s="108" t="s">
        <v>171</v>
      </c>
    </row>
    <row r="1184" spans="1:9" x14ac:dyDescent="0.25">
      <c r="A1184" s="107"/>
      <c r="B1184" s="107"/>
      <c r="C1184" s="107"/>
      <c r="D1184" s="107"/>
      <c r="E1184" s="107"/>
      <c r="F1184" s="108" t="s">
        <v>171</v>
      </c>
      <c r="G1184" s="108"/>
      <c r="H1184" s="108" t="s">
        <v>171</v>
      </c>
      <c r="I1184" s="108" t="s">
        <v>171</v>
      </c>
    </row>
    <row r="1185" spans="1:9" x14ac:dyDescent="0.25">
      <c r="A1185" s="107"/>
      <c r="B1185" s="107"/>
      <c r="C1185" s="107"/>
      <c r="D1185" s="107"/>
      <c r="E1185" s="107"/>
      <c r="F1185" s="108" t="s">
        <v>171</v>
      </c>
      <c r="G1185" s="108"/>
      <c r="H1185" s="108" t="s">
        <v>171</v>
      </c>
      <c r="I1185" s="108" t="s">
        <v>171</v>
      </c>
    </row>
    <row r="1186" spans="1:9" x14ac:dyDescent="0.25">
      <c r="A1186" s="107"/>
      <c r="B1186" s="107"/>
      <c r="C1186" s="107"/>
      <c r="D1186" s="107"/>
      <c r="E1186" s="107"/>
      <c r="F1186" s="108" t="s">
        <v>171</v>
      </c>
      <c r="G1186" s="108"/>
      <c r="H1186" s="108" t="s">
        <v>171</v>
      </c>
      <c r="I1186" s="108" t="s">
        <v>171</v>
      </c>
    </row>
    <row r="1187" spans="1:9" x14ac:dyDescent="0.25">
      <c r="A1187" s="107"/>
      <c r="B1187" s="107"/>
      <c r="C1187" s="107"/>
      <c r="D1187" s="107"/>
      <c r="E1187" s="107"/>
      <c r="F1187" s="108" t="s">
        <v>171</v>
      </c>
      <c r="G1187" s="108"/>
      <c r="H1187" s="108" t="s">
        <v>171</v>
      </c>
      <c r="I1187" s="108" t="s">
        <v>171</v>
      </c>
    </row>
    <row r="1188" spans="1:9" x14ac:dyDescent="0.25">
      <c r="A1188" s="107"/>
      <c r="B1188" s="107"/>
      <c r="C1188" s="107"/>
      <c r="D1188" s="107"/>
      <c r="E1188" s="107"/>
      <c r="F1188" s="108" t="s">
        <v>171</v>
      </c>
      <c r="G1188" s="108"/>
      <c r="H1188" s="108" t="s">
        <v>171</v>
      </c>
      <c r="I1188" s="108" t="s">
        <v>171</v>
      </c>
    </row>
    <row r="1189" spans="1:9" x14ac:dyDescent="0.25">
      <c r="A1189" s="107"/>
      <c r="B1189" s="107"/>
      <c r="C1189" s="107"/>
      <c r="D1189" s="107"/>
      <c r="E1189" s="107"/>
      <c r="F1189" s="108" t="s">
        <v>171</v>
      </c>
      <c r="G1189" s="108"/>
      <c r="H1189" s="108" t="s">
        <v>171</v>
      </c>
      <c r="I1189" s="108" t="s">
        <v>171</v>
      </c>
    </row>
    <row r="1190" spans="1:9" x14ac:dyDescent="0.25">
      <c r="A1190" s="107"/>
      <c r="B1190" s="107"/>
      <c r="C1190" s="107"/>
      <c r="D1190" s="107"/>
      <c r="E1190" s="107"/>
      <c r="F1190" s="108" t="s">
        <v>171</v>
      </c>
      <c r="G1190" s="108"/>
      <c r="H1190" s="108" t="s">
        <v>171</v>
      </c>
      <c r="I1190" s="108" t="s">
        <v>171</v>
      </c>
    </row>
    <row r="1191" spans="1:9" x14ac:dyDescent="0.25">
      <c r="A1191" s="107"/>
      <c r="B1191" s="107"/>
      <c r="C1191" s="107"/>
      <c r="D1191" s="107"/>
      <c r="E1191" s="107"/>
      <c r="F1191" s="108" t="s">
        <v>171</v>
      </c>
      <c r="G1191" s="108"/>
      <c r="H1191" s="108" t="s">
        <v>171</v>
      </c>
      <c r="I1191" s="108" t="s">
        <v>171</v>
      </c>
    </row>
    <row r="1192" spans="1:9" x14ac:dyDescent="0.25">
      <c r="A1192" s="107"/>
      <c r="B1192" s="107"/>
      <c r="C1192" s="107"/>
      <c r="D1192" s="107"/>
      <c r="E1192" s="107"/>
      <c r="F1192" s="108" t="s">
        <v>171</v>
      </c>
      <c r="G1192" s="108"/>
      <c r="H1192" s="108" t="s">
        <v>171</v>
      </c>
      <c r="I1192" s="108" t="s">
        <v>171</v>
      </c>
    </row>
    <row r="1193" spans="1:9" x14ac:dyDescent="0.25">
      <c r="A1193" s="107"/>
      <c r="B1193" s="107"/>
      <c r="C1193" s="107"/>
      <c r="D1193" s="107"/>
      <c r="E1193" s="107"/>
      <c r="F1193" s="108" t="s">
        <v>171</v>
      </c>
      <c r="G1193" s="108"/>
      <c r="H1193" s="108" t="s">
        <v>171</v>
      </c>
      <c r="I1193" s="108" t="s">
        <v>171</v>
      </c>
    </row>
    <row r="1194" spans="1:9" x14ac:dyDescent="0.25">
      <c r="A1194" s="107"/>
      <c r="B1194" s="107"/>
      <c r="C1194" s="107"/>
      <c r="D1194" s="107"/>
      <c r="E1194" s="107"/>
      <c r="F1194" s="108" t="s">
        <v>171</v>
      </c>
      <c r="G1194" s="108"/>
      <c r="H1194" s="108" t="s">
        <v>171</v>
      </c>
      <c r="I1194" s="108" t="s">
        <v>171</v>
      </c>
    </row>
    <row r="1195" spans="1:9" x14ac:dyDescent="0.25">
      <c r="A1195" s="107"/>
      <c r="B1195" s="107"/>
      <c r="C1195" s="107"/>
      <c r="D1195" s="107"/>
      <c r="E1195" s="107"/>
      <c r="F1195" s="108" t="s">
        <v>171</v>
      </c>
      <c r="G1195" s="108"/>
      <c r="H1195" s="108" t="s">
        <v>171</v>
      </c>
      <c r="I1195" s="108" t="s">
        <v>171</v>
      </c>
    </row>
    <row r="1196" spans="1:9" x14ac:dyDescent="0.25">
      <c r="A1196" s="107"/>
      <c r="B1196" s="107"/>
      <c r="C1196" s="107"/>
      <c r="D1196" s="107"/>
      <c r="E1196" s="107"/>
      <c r="F1196" s="108" t="s">
        <v>171</v>
      </c>
      <c r="G1196" s="108"/>
      <c r="H1196" s="108" t="s">
        <v>171</v>
      </c>
      <c r="I1196" s="108" t="s">
        <v>171</v>
      </c>
    </row>
    <row r="1197" spans="1:9" x14ac:dyDescent="0.25">
      <c r="A1197" s="107"/>
      <c r="B1197" s="107"/>
      <c r="C1197" s="107"/>
      <c r="D1197" s="107"/>
      <c r="E1197" s="107"/>
      <c r="F1197" s="108" t="s">
        <v>171</v>
      </c>
      <c r="G1197" s="108"/>
      <c r="H1197" s="108" t="s">
        <v>171</v>
      </c>
      <c r="I1197" s="108" t="s">
        <v>171</v>
      </c>
    </row>
    <row r="1198" spans="1:9" x14ac:dyDescent="0.25">
      <c r="A1198" s="107"/>
      <c r="B1198" s="107"/>
      <c r="C1198" s="107"/>
      <c r="D1198" s="107"/>
      <c r="E1198" s="107"/>
      <c r="F1198" s="108" t="s">
        <v>171</v>
      </c>
      <c r="G1198" s="108"/>
      <c r="H1198" s="108" t="s">
        <v>171</v>
      </c>
      <c r="I1198" s="108" t="s">
        <v>171</v>
      </c>
    </row>
    <row r="1199" spans="1:9" x14ac:dyDescent="0.25">
      <c r="A1199" s="107"/>
      <c r="B1199" s="107"/>
      <c r="C1199" s="107"/>
      <c r="D1199" s="107"/>
      <c r="E1199" s="107"/>
      <c r="F1199" s="108" t="s">
        <v>171</v>
      </c>
      <c r="G1199" s="108"/>
      <c r="H1199" s="108" t="s">
        <v>171</v>
      </c>
      <c r="I1199" s="108" t="s">
        <v>171</v>
      </c>
    </row>
    <row r="1200" spans="1:9" x14ac:dyDescent="0.25">
      <c r="A1200" s="107"/>
      <c r="B1200" s="107"/>
      <c r="C1200" s="107"/>
      <c r="D1200" s="107"/>
      <c r="E1200" s="107"/>
      <c r="F1200" s="108" t="s">
        <v>171</v>
      </c>
      <c r="G1200" s="108"/>
      <c r="H1200" s="108" t="s">
        <v>171</v>
      </c>
      <c r="I1200" s="108" t="s">
        <v>171</v>
      </c>
    </row>
    <row r="1201" spans="1:9" x14ac:dyDescent="0.25">
      <c r="A1201" s="107"/>
      <c r="B1201" s="107"/>
      <c r="C1201" s="107"/>
      <c r="D1201" s="107"/>
      <c r="E1201" s="107"/>
      <c r="F1201" s="108" t="s">
        <v>171</v>
      </c>
      <c r="G1201" s="108"/>
      <c r="H1201" s="108" t="s">
        <v>171</v>
      </c>
      <c r="I1201" s="108" t="s">
        <v>171</v>
      </c>
    </row>
    <row r="1202" spans="1:9" x14ac:dyDescent="0.25">
      <c r="A1202" s="107"/>
      <c r="B1202" s="107"/>
      <c r="C1202" s="107"/>
      <c r="D1202" s="107"/>
      <c r="E1202" s="107"/>
      <c r="F1202" s="108" t="s">
        <v>171</v>
      </c>
      <c r="G1202" s="108"/>
      <c r="H1202" s="108" t="s">
        <v>171</v>
      </c>
      <c r="I1202" s="108" t="s">
        <v>171</v>
      </c>
    </row>
    <row r="1203" spans="1:9" x14ac:dyDescent="0.25">
      <c r="A1203" s="107"/>
      <c r="B1203" s="107"/>
      <c r="C1203" s="107"/>
      <c r="D1203" s="107"/>
      <c r="E1203" s="107"/>
      <c r="F1203" s="108" t="s">
        <v>171</v>
      </c>
      <c r="G1203" s="108"/>
      <c r="H1203" s="108" t="s">
        <v>171</v>
      </c>
      <c r="I1203" s="108" t="s">
        <v>171</v>
      </c>
    </row>
    <row r="1204" spans="1:9" x14ac:dyDescent="0.25">
      <c r="A1204" s="107"/>
      <c r="B1204" s="107"/>
      <c r="C1204" s="107"/>
      <c r="D1204" s="107"/>
      <c r="E1204" s="107"/>
      <c r="F1204" s="108" t="s">
        <v>171</v>
      </c>
      <c r="G1204" s="108"/>
      <c r="H1204" s="108" t="s">
        <v>171</v>
      </c>
      <c r="I1204" s="108" t="s">
        <v>171</v>
      </c>
    </row>
    <row r="1205" spans="1:9" x14ac:dyDescent="0.25">
      <c r="A1205" s="107"/>
      <c r="B1205" s="107"/>
      <c r="C1205" s="107"/>
      <c r="D1205" s="107"/>
      <c r="E1205" s="107"/>
      <c r="F1205" s="108" t="s">
        <v>171</v>
      </c>
      <c r="G1205" s="108"/>
      <c r="H1205" s="108" t="s">
        <v>171</v>
      </c>
      <c r="I1205" s="108" t="s">
        <v>171</v>
      </c>
    </row>
    <row r="1206" spans="1:9" x14ac:dyDescent="0.25">
      <c r="A1206" s="107"/>
      <c r="B1206" s="107"/>
      <c r="C1206" s="107"/>
      <c r="D1206" s="107"/>
      <c r="E1206" s="107"/>
      <c r="F1206" s="108" t="s">
        <v>171</v>
      </c>
      <c r="G1206" s="108"/>
      <c r="H1206" s="108" t="s">
        <v>171</v>
      </c>
      <c r="I1206" s="108" t="s">
        <v>171</v>
      </c>
    </row>
    <row r="1207" spans="1:9" x14ac:dyDescent="0.25">
      <c r="A1207" s="107"/>
      <c r="B1207" s="107"/>
      <c r="C1207" s="107"/>
      <c r="D1207" s="107"/>
      <c r="E1207" s="107"/>
      <c r="F1207" s="108" t="s">
        <v>171</v>
      </c>
      <c r="G1207" s="108"/>
      <c r="H1207" s="108" t="s">
        <v>171</v>
      </c>
      <c r="I1207" s="108" t="s">
        <v>171</v>
      </c>
    </row>
    <row r="1208" spans="1:9" x14ac:dyDescent="0.25">
      <c r="A1208" s="107"/>
      <c r="B1208" s="107"/>
      <c r="C1208" s="107"/>
      <c r="D1208" s="107"/>
      <c r="E1208" s="107"/>
      <c r="F1208" s="108" t="s">
        <v>171</v>
      </c>
      <c r="G1208" s="108"/>
      <c r="H1208" s="108" t="s">
        <v>171</v>
      </c>
      <c r="I1208" s="108" t="s">
        <v>171</v>
      </c>
    </row>
    <row r="1209" spans="1:9" x14ac:dyDescent="0.25">
      <c r="A1209" s="107"/>
      <c r="B1209" s="107"/>
      <c r="C1209" s="107"/>
      <c r="D1209" s="107"/>
      <c r="E1209" s="107"/>
      <c r="F1209" s="108" t="s">
        <v>171</v>
      </c>
      <c r="G1209" s="108"/>
      <c r="H1209" s="108" t="s">
        <v>171</v>
      </c>
      <c r="I1209" s="108" t="s">
        <v>171</v>
      </c>
    </row>
    <row r="1210" spans="1:9" x14ac:dyDescent="0.25">
      <c r="A1210" s="107"/>
      <c r="B1210" s="107"/>
      <c r="C1210" s="107"/>
      <c r="D1210" s="107"/>
      <c r="E1210" s="107"/>
      <c r="F1210" s="108" t="s">
        <v>171</v>
      </c>
      <c r="G1210" s="108"/>
      <c r="H1210" s="108" t="s">
        <v>171</v>
      </c>
      <c r="I1210" s="108" t="s">
        <v>171</v>
      </c>
    </row>
    <row r="1211" spans="1:9" x14ac:dyDescent="0.25">
      <c r="A1211" s="107"/>
      <c r="B1211" s="107"/>
      <c r="C1211" s="107"/>
      <c r="D1211" s="107"/>
      <c r="E1211" s="107"/>
      <c r="F1211" s="108" t="s">
        <v>171</v>
      </c>
      <c r="G1211" s="108"/>
      <c r="H1211" s="108" t="s">
        <v>171</v>
      </c>
      <c r="I1211" s="108" t="s">
        <v>171</v>
      </c>
    </row>
    <row r="1212" spans="1:9" x14ac:dyDescent="0.25">
      <c r="A1212" s="107"/>
      <c r="B1212" s="107"/>
      <c r="C1212" s="107"/>
      <c r="D1212" s="107"/>
      <c r="E1212" s="107"/>
      <c r="F1212" s="108" t="s">
        <v>171</v>
      </c>
      <c r="G1212" s="108"/>
      <c r="H1212" s="108" t="s">
        <v>171</v>
      </c>
      <c r="I1212" s="108" t="s">
        <v>171</v>
      </c>
    </row>
    <row r="1213" spans="1:9" x14ac:dyDescent="0.25">
      <c r="A1213" s="107"/>
      <c r="B1213" s="107"/>
      <c r="C1213" s="107"/>
      <c r="D1213" s="107"/>
      <c r="E1213" s="107"/>
      <c r="F1213" s="108" t="s">
        <v>171</v>
      </c>
      <c r="G1213" s="108"/>
      <c r="H1213" s="108" t="s">
        <v>171</v>
      </c>
      <c r="I1213" s="108" t="s">
        <v>171</v>
      </c>
    </row>
    <row r="1214" spans="1:9" x14ac:dyDescent="0.25">
      <c r="A1214" s="107"/>
      <c r="B1214" s="107"/>
      <c r="C1214" s="107"/>
      <c r="D1214" s="107"/>
      <c r="E1214" s="107"/>
      <c r="F1214" s="108" t="s">
        <v>171</v>
      </c>
      <c r="G1214" s="108"/>
      <c r="H1214" s="108" t="s">
        <v>171</v>
      </c>
      <c r="I1214" s="108" t="s">
        <v>171</v>
      </c>
    </row>
    <row r="1215" spans="1:9" x14ac:dyDescent="0.25">
      <c r="A1215" s="107"/>
      <c r="B1215" s="107"/>
      <c r="C1215" s="107"/>
      <c r="D1215" s="107"/>
      <c r="E1215" s="107"/>
      <c r="F1215" s="108" t="s">
        <v>171</v>
      </c>
      <c r="G1215" s="108"/>
      <c r="H1215" s="108" t="s">
        <v>171</v>
      </c>
      <c r="I1215" s="108" t="s">
        <v>171</v>
      </c>
    </row>
    <row r="1216" spans="1:9" x14ac:dyDescent="0.25">
      <c r="A1216" s="107"/>
      <c r="B1216" s="107"/>
      <c r="C1216" s="107"/>
      <c r="D1216" s="107"/>
      <c r="E1216" s="107"/>
      <c r="F1216" s="108" t="s">
        <v>171</v>
      </c>
      <c r="G1216" s="108"/>
      <c r="H1216" s="108" t="s">
        <v>171</v>
      </c>
      <c r="I1216" s="108" t="s">
        <v>171</v>
      </c>
    </row>
    <row r="1217" spans="1:9" x14ac:dyDescent="0.25">
      <c r="A1217" s="107"/>
      <c r="B1217" s="107"/>
      <c r="C1217" s="107"/>
      <c r="D1217" s="107"/>
      <c r="E1217" s="107"/>
      <c r="F1217" s="108" t="s">
        <v>171</v>
      </c>
      <c r="G1217" s="108"/>
      <c r="H1217" s="108" t="s">
        <v>171</v>
      </c>
      <c r="I1217" s="108" t="s">
        <v>171</v>
      </c>
    </row>
    <row r="1218" spans="1:9" x14ac:dyDescent="0.25">
      <c r="A1218" s="107"/>
      <c r="B1218" s="107"/>
      <c r="C1218" s="107"/>
      <c r="D1218" s="107"/>
      <c r="E1218" s="107"/>
      <c r="F1218" s="108" t="s">
        <v>171</v>
      </c>
      <c r="G1218" s="108"/>
      <c r="H1218" s="108" t="s">
        <v>171</v>
      </c>
      <c r="I1218" s="108" t="s">
        <v>171</v>
      </c>
    </row>
    <row r="1219" spans="1:9" x14ac:dyDescent="0.25">
      <c r="A1219" s="107"/>
      <c r="B1219" s="107"/>
      <c r="C1219" s="107"/>
      <c r="D1219" s="107"/>
      <c r="E1219" s="107"/>
      <c r="F1219" s="108" t="s">
        <v>171</v>
      </c>
      <c r="G1219" s="108"/>
      <c r="H1219" s="108" t="s">
        <v>171</v>
      </c>
      <c r="I1219" s="108" t="s">
        <v>171</v>
      </c>
    </row>
    <row r="1220" spans="1:9" x14ac:dyDescent="0.25">
      <c r="A1220" s="107"/>
      <c r="B1220" s="107"/>
      <c r="C1220" s="107"/>
      <c r="D1220" s="107"/>
      <c r="E1220" s="107"/>
      <c r="F1220" s="108" t="s">
        <v>171</v>
      </c>
      <c r="G1220" s="108"/>
      <c r="H1220" s="108" t="s">
        <v>171</v>
      </c>
      <c r="I1220" s="108" t="s">
        <v>171</v>
      </c>
    </row>
    <row r="1221" spans="1:9" x14ac:dyDescent="0.25">
      <c r="A1221" s="107"/>
      <c r="B1221" s="107"/>
      <c r="C1221" s="107"/>
      <c r="D1221" s="107"/>
      <c r="E1221" s="107"/>
      <c r="F1221" s="108" t="s">
        <v>171</v>
      </c>
      <c r="G1221" s="108"/>
      <c r="H1221" s="108" t="s">
        <v>171</v>
      </c>
      <c r="I1221" s="108" t="s">
        <v>171</v>
      </c>
    </row>
    <row r="1222" spans="1:9" x14ac:dyDescent="0.25">
      <c r="A1222" s="107"/>
      <c r="B1222" s="107"/>
      <c r="C1222" s="107"/>
      <c r="D1222" s="107"/>
      <c r="E1222" s="107"/>
      <c r="F1222" s="108" t="s">
        <v>171</v>
      </c>
      <c r="G1222" s="108"/>
      <c r="H1222" s="108" t="s">
        <v>171</v>
      </c>
      <c r="I1222" s="108" t="s">
        <v>171</v>
      </c>
    </row>
    <row r="1223" spans="1:9" x14ac:dyDescent="0.25">
      <c r="A1223" s="107"/>
      <c r="B1223" s="107"/>
      <c r="C1223" s="107"/>
      <c r="D1223" s="107"/>
      <c r="E1223" s="107"/>
      <c r="F1223" s="108" t="s">
        <v>171</v>
      </c>
      <c r="G1223" s="108"/>
      <c r="H1223" s="108" t="s">
        <v>171</v>
      </c>
      <c r="I1223" s="108" t="s">
        <v>171</v>
      </c>
    </row>
    <row r="1224" spans="1:9" x14ac:dyDescent="0.25">
      <c r="A1224" s="107"/>
      <c r="B1224" s="107"/>
      <c r="C1224" s="107"/>
      <c r="D1224" s="107"/>
      <c r="E1224" s="107"/>
      <c r="F1224" s="108" t="s">
        <v>171</v>
      </c>
      <c r="G1224" s="108"/>
      <c r="H1224" s="108" t="s">
        <v>171</v>
      </c>
      <c r="I1224" s="108" t="s">
        <v>171</v>
      </c>
    </row>
    <row r="1225" spans="1:9" x14ac:dyDescent="0.25">
      <c r="A1225" s="107"/>
      <c r="B1225" s="107"/>
      <c r="C1225" s="107"/>
      <c r="D1225" s="107"/>
      <c r="E1225" s="107"/>
      <c r="F1225" s="108" t="s">
        <v>171</v>
      </c>
      <c r="G1225" s="108"/>
      <c r="H1225" s="108" t="s">
        <v>171</v>
      </c>
      <c r="I1225" s="108" t="s">
        <v>171</v>
      </c>
    </row>
    <row r="1226" spans="1:9" x14ac:dyDescent="0.25">
      <c r="A1226" s="107"/>
      <c r="B1226" s="107"/>
      <c r="C1226" s="107"/>
      <c r="D1226" s="107"/>
      <c r="E1226" s="107"/>
      <c r="F1226" s="108" t="s">
        <v>171</v>
      </c>
      <c r="G1226" s="108"/>
      <c r="H1226" s="108" t="s">
        <v>171</v>
      </c>
      <c r="I1226" s="108" t="s">
        <v>171</v>
      </c>
    </row>
    <row r="1227" spans="1:9" x14ac:dyDescent="0.25">
      <c r="A1227" s="107"/>
      <c r="B1227" s="107"/>
      <c r="C1227" s="107"/>
      <c r="D1227" s="107"/>
      <c r="E1227" s="107"/>
      <c r="F1227" s="108" t="s">
        <v>171</v>
      </c>
      <c r="G1227" s="108"/>
      <c r="H1227" s="108" t="s">
        <v>171</v>
      </c>
      <c r="I1227" s="108" t="s">
        <v>171</v>
      </c>
    </row>
    <row r="1228" spans="1:9" x14ac:dyDescent="0.25">
      <c r="A1228" s="107"/>
      <c r="B1228" s="107"/>
      <c r="C1228" s="107"/>
      <c r="D1228" s="107"/>
      <c r="E1228" s="107"/>
      <c r="F1228" s="108" t="s">
        <v>171</v>
      </c>
      <c r="G1228" s="108"/>
      <c r="H1228" s="108" t="s">
        <v>171</v>
      </c>
      <c r="I1228" s="108" t="s">
        <v>171</v>
      </c>
    </row>
    <row r="1229" spans="1:9" x14ac:dyDescent="0.25">
      <c r="A1229" s="107"/>
      <c r="B1229" s="107"/>
      <c r="C1229" s="107"/>
      <c r="D1229" s="107"/>
      <c r="E1229" s="107"/>
      <c r="F1229" s="108" t="s">
        <v>171</v>
      </c>
      <c r="G1229" s="108"/>
      <c r="H1229" s="108" t="s">
        <v>171</v>
      </c>
      <c r="I1229" s="108" t="s">
        <v>171</v>
      </c>
    </row>
    <row r="1230" spans="1:9" x14ac:dyDescent="0.25">
      <c r="A1230" s="107"/>
      <c r="B1230" s="107"/>
      <c r="C1230" s="107"/>
      <c r="D1230" s="107"/>
      <c r="E1230" s="107"/>
      <c r="F1230" s="108" t="s">
        <v>171</v>
      </c>
      <c r="G1230" s="108"/>
      <c r="H1230" s="108" t="s">
        <v>171</v>
      </c>
      <c r="I1230" s="108" t="s">
        <v>171</v>
      </c>
    </row>
    <row r="1231" spans="1:9" x14ac:dyDescent="0.25">
      <c r="A1231" s="107"/>
      <c r="B1231" s="107"/>
      <c r="C1231" s="107"/>
      <c r="D1231" s="107"/>
      <c r="E1231" s="107"/>
      <c r="F1231" s="108" t="s">
        <v>171</v>
      </c>
      <c r="G1231" s="108"/>
      <c r="H1231" s="108" t="s">
        <v>171</v>
      </c>
      <c r="I1231" s="108" t="s">
        <v>171</v>
      </c>
    </row>
    <row r="1232" spans="1:9" x14ac:dyDescent="0.25">
      <c r="A1232" s="107"/>
      <c r="B1232" s="107"/>
      <c r="C1232" s="107"/>
      <c r="D1232" s="107"/>
      <c r="E1232" s="107"/>
      <c r="F1232" s="108" t="s">
        <v>171</v>
      </c>
      <c r="G1232" s="108"/>
      <c r="H1232" s="108" t="s">
        <v>171</v>
      </c>
      <c r="I1232" s="108" t="s">
        <v>171</v>
      </c>
    </row>
    <row r="1233" spans="1:9" x14ac:dyDescent="0.25">
      <c r="A1233" s="107"/>
      <c r="B1233" s="107"/>
      <c r="C1233" s="107"/>
      <c r="D1233" s="107"/>
      <c r="E1233" s="107"/>
      <c r="F1233" s="108" t="s">
        <v>171</v>
      </c>
      <c r="G1233" s="108"/>
      <c r="H1233" s="108" t="s">
        <v>171</v>
      </c>
      <c r="I1233" s="108" t="s">
        <v>171</v>
      </c>
    </row>
    <row r="1234" spans="1:9" x14ac:dyDescent="0.25">
      <c r="A1234" s="107"/>
      <c r="B1234" s="107"/>
      <c r="C1234" s="107"/>
      <c r="D1234" s="107"/>
      <c r="E1234" s="107"/>
      <c r="F1234" s="108" t="s">
        <v>171</v>
      </c>
      <c r="G1234" s="108"/>
      <c r="H1234" s="108" t="s">
        <v>171</v>
      </c>
      <c r="I1234" s="108" t="s">
        <v>171</v>
      </c>
    </row>
    <row r="1235" spans="1:9" x14ac:dyDescent="0.25">
      <c r="A1235" s="107"/>
      <c r="B1235" s="107"/>
      <c r="C1235" s="107"/>
      <c r="D1235" s="107"/>
      <c r="E1235" s="107"/>
      <c r="F1235" s="108" t="s">
        <v>171</v>
      </c>
      <c r="G1235" s="108"/>
      <c r="H1235" s="108" t="s">
        <v>171</v>
      </c>
      <c r="I1235" s="108" t="s">
        <v>171</v>
      </c>
    </row>
    <row r="1236" spans="1:9" x14ac:dyDescent="0.25">
      <c r="A1236" s="107"/>
      <c r="B1236" s="107"/>
      <c r="C1236" s="107"/>
      <c r="D1236" s="107"/>
      <c r="E1236" s="107"/>
      <c r="F1236" s="108" t="s">
        <v>171</v>
      </c>
      <c r="G1236" s="108"/>
      <c r="H1236" s="108" t="s">
        <v>171</v>
      </c>
      <c r="I1236" s="108" t="s">
        <v>171</v>
      </c>
    </row>
    <row r="1237" spans="1:9" x14ac:dyDescent="0.25">
      <c r="A1237" s="107"/>
      <c r="B1237" s="107"/>
      <c r="C1237" s="107"/>
      <c r="D1237" s="107"/>
      <c r="E1237" s="107"/>
      <c r="F1237" s="108" t="s">
        <v>171</v>
      </c>
      <c r="G1237" s="108"/>
      <c r="H1237" s="108" t="s">
        <v>171</v>
      </c>
      <c r="I1237" s="108" t="s">
        <v>171</v>
      </c>
    </row>
    <row r="1238" spans="1:9" x14ac:dyDescent="0.25">
      <c r="A1238" s="107"/>
      <c r="B1238" s="107"/>
      <c r="C1238" s="107"/>
      <c r="D1238" s="107"/>
      <c r="E1238" s="107"/>
      <c r="F1238" s="108" t="s">
        <v>171</v>
      </c>
      <c r="G1238" s="108"/>
      <c r="H1238" s="108" t="s">
        <v>171</v>
      </c>
      <c r="I1238" s="108" t="s">
        <v>171</v>
      </c>
    </row>
    <row r="1239" spans="1:9" x14ac:dyDescent="0.25">
      <c r="A1239" s="107"/>
      <c r="B1239" s="107"/>
      <c r="C1239" s="107"/>
      <c r="D1239" s="107"/>
      <c r="E1239" s="107"/>
      <c r="F1239" s="108" t="s">
        <v>171</v>
      </c>
      <c r="G1239" s="108"/>
      <c r="H1239" s="108" t="s">
        <v>171</v>
      </c>
      <c r="I1239" s="108" t="s">
        <v>171</v>
      </c>
    </row>
    <row r="1240" spans="1:9" x14ac:dyDescent="0.25">
      <c r="A1240" s="107"/>
      <c r="B1240" s="107"/>
      <c r="C1240" s="107"/>
      <c r="D1240" s="107"/>
      <c r="E1240" s="107"/>
      <c r="F1240" s="108" t="s">
        <v>171</v>
      </c>
      <c r="G1240" s="108"/>
      <c r="H1240" s="108" t="s">
        <v>171</v>
      </c>
      <c r="I1240" s="108" t="s">
        <v>171</v>
      </c>
    </row>
    <row r="1241" spans="1:9" x14ac:dyDescent="0.25">
      <c r="A1241" s="107"/>
      <c r="B1241" s="107"/>
      <c r="C1241" s="107"/>
      <c r="D1241" s="107"/>
      <c r="E1241" s="107"/>
      <c r="F1241" s="108" t="s">
        <v>171</v>
      </c>
      <c r="G1241" s="108"/>
      <c r="H1241" s="108" t="s">
        <v>171</v>
      </c>
      <c r="I1241" s="108" t="s">
        <v>171</v>
      </c>
    </row>
    <row r="1242" spans="1:9" x14ac:dyDescent="0.25">
      <c r="A1242" s="107"/>
      <c r="B1242" s="107"/>
      <c r="C1242" s="107"/>
      <c r="D1242" s="107"/>
      <c r="E1242" s="107"/>
      <c r="F1242" s="108" t="s">
        <v>171</v>
      </c>
      <c r="G1242" s="108"/>
      <c r="H1242" s="108" t="s">
        <v>171</v>
      </c>
      <c r="I1242" s="108" t="s">
        <v>171</v>
      </c>
    </row>
    <row r="1243" spans="1:9" x14ac:dyDescent="0.25">
      <c r="A1243" s="107"/>
      <c r="B1243" s="107"/>
      <c r="C1243" s="107"/>
      <c r="D1243" s="107"/>
      <c r="E1243" s="107"/>
      <c r="F1243" s="108" t="s">
        <v>171</v>
      </c>
      <c r="G1243" s="108"/>
      <c r="H1243" s="108" t="s">
        <v>171</v>
      </c>
      <c r="I1243" s="108" t="s">
        <v>171</v>
      </c>
    </row>
    <row r="1244" spans="1:9" x14ac:dyDescent="0.25">
      <c r="A1244" s="107"/>
      <c r="B1244" s="107"/>
      <c r="C1244" s="107"/>
      <c r="D1244" s="107"/>
      <c r="E1244" s="107"/>
      <c r="F1244" s="108" t="s">
        <v>171</v>
      </c>
      <c r="G1244" s="108"/>
      <c r="H1244" s="108" t="s">
        <v>171</v>
      </c>
      <c r="I1244" s="108" t="s">
        <v>171</v>
      </c>
    </row>
    <row r="1245" spans="1:9" x14ac:dyDescent="0.25">
      <c r="A1245" s="107"/>
      <c r="B1245" s="107"/>
      <c r="C1245" s="107"/>
      <c r="D1245" s="107"/>
      <c r="E1245" s="107"/>
      <c r="F1245" s="108" t="s">
        <v>171</v>
      </c>
      <c r="G1245" s="108"/>
      <c r="H1245" s="108" t="s">
        <v>171</v>
      </c>
      <c r="I1245" s="108" t="s">
        <v>171</v>
      </c>
    </row>
    <row r="1246" spans="1:9" x14ac:dyDescent="0.25">
      <c r="A1246" s="107"/>
      <c r="B1246" s="107"/>
      <c r="C1246" s="107"/>
      <c r="D1246" s="107"/>
      <c r="E1246" s="107"/>
      <c r="F1246" s="108" t="s">
        <v>171</v>
      </c>
      <c r="G1246" s="108"/>
      <c r="H1246" s="108" t="s">
        <v>171</v>
      </c>
      <c r="I1246" s="108" t="s">
        <v>171</v>
      </c>
    </row>
    <row r="1247" spans="1:9" x14ac:dyDescent="0.25">
      <c r="A1247" s="107"/>
      <c r="B1247" s="107"/>
      <c r="C1247" s="107"/>
      <c r="D1247" s="107"/>
      <c r="E1247" s="107"/>
      <c r="F1247" s="108" t="s">
        <v>171</v>
      </c>
      <c r="G1247" s="108"/>
      <c r="H1247" s="108" t="s">
        <v>171</v>
      </c>
      <c r="I1247" s="108" t="s">
        <v>171</v>
      </c>
    </row>
    <row r="1248" spans="1:9" x14ac:dyDescent="0.25">
      <c r="A1248" s="107"/>
      <c r="B1248" s="107"/>
      <c r="C1248" s="107"/>
      <c r="D1248" s="107"/>
      <c r="E1248" s="107"/>
      <c r="F1248" s="108" t="s">
        <v>171</v>
      </c>
      <c r="G1248" s="108"/>
      <c r="H1248" s="108" t="s">
        <v>171</v>
      </c>
      <c r="I1248" s="108" t="s">
        <v>171</v>
      </c>
    </row>
    <row r="1249" spans="1:9" x14ac:dyDescent="0.25">
      <c r="A1249" s="107"/>
      <c r="B1249" s="107"/>
      <c r="C1249" s="107"/>
      <c r="D1249" s="107"/>
      <c r="E1249" s="107"/>
      <c r="F1249" s="108" t="s">
        <v>171</v>
      </c>
      <c r="G1249" s="108"/>
      <c r="H1249" s="108" t="s">
        <v>171</v>
      </c>
      <c r="I1249" s="108" t="s">
        <v>171</v>
      </c>
    </row>
    <row r="1250" spans="1:9" x14ac:dyDescent="0.25">
      <c r="A1250" s="107"/>
      <c r="B1250" s="107"/>
      <c r="C1250" s="107"/>
      <c r="D1250" s="107"/>
      <c r="E1250" s="107"/>
      <c r="F1250" s="108" t="s">
        <v>171</v>
      </c>
      <c r="G1250" s="108"/>
      <c r="H1250" s="108" t="s">
        <v>171</v>
      </c>
      <c r="I1250" s="108" t="s">
        <v>171</v>
      </c>
    </row>
    <row r="1251" spans="1:9" x14ac:dyDescent="0.25">
      <c r="A1251" s="107"/>
      <c r="B1251" s="107"/>
      <c r="C1251" s="107"/>
      <c r="D1251" s="107"/>
      <c r="E1251" s="107"/>
      <c r="F1251" s="108" t="s">
        <v>171</v>
      </c>
      <c r="G1251" s="108"/>
      <c r="H1251" s="108" t="s">
        <v>171</v>
      </c>
      <c r="I1251" s="108" t="s">
        <v>171</v>
      </c>
    </row>
    <row r="1252" spans="1:9" x14ac:dyDescent="0.25">
      <c r="A1252" s="107"/>
      <c r="B1252" s="107"/>
      <c r="C1252" s="107"/>
      <c r="D1252" s="107"/>
      <c r="E1252" s="107"/>
      <c r="F1252" s="108" t="s">
        <v>171</v>
      </c>
      <c r="G1252" s="108"/>
      <c r="H1252" s="108" t="s">
        <v>171</v>
      </c>
      <c r="I1252" s="108" t="s">
        <v>171</v>
      </c>
    </row>
    <row r="1253" spans="1:9" x14ac:dyDescent="0.25">
      <c r="A1253" s="107"/>
      <c r="B1253" s="107"/>
      <c r="C1253" s="107"/>
      <c r="D1253" s="107"/>
      <c r="E1253" s="107"/>
      <c r="F1253" s="108" t="s">
        <v>171</v>
      </c>
      <c r="G1253" s="108"/>
      <c r="H1253" s="108" t="s">
        <v>171</v>
      </c>
      <c r="I1253" s="108" t="s">
        <v>171</v>
      </c>
    </row>
    <row r="1254" spans="1:9" x14ac:dyDescent="0.25">
      <c r="A1254" s="107"/>
      <c r="B1254" s="107"/>
      <c r="C1254" s="107"/>
      <c r="D1254" s="107"/>
      <c r="E1254" s="107"/>
      <c r="F1254" s="108" t="s">
        <v>171</v>
      </c>
      <c r="G1254" s="108"/>
      <c r="H1254" s="108" t="s">
        <v>171</v>
      </c>
      <c r="I1254" s="108" t="s">
        <v>171</v>
      </c>
    </row>
    <row r="1255" spans="1:9" x14ac:dyDescent="0.25">
      <c r="A1255" s="107"/>
      <c r="B1255" s="107"/>
      <c r="C1255" s="107"/>
      <c r="D1255" s="107"/>
      <c r="E1255" s="107"/>
      <c r="F1255" s="108" t="s">
        <v>171</v>
      </c>
      <c r="G1255" s="108"/>
      <c r="H1255" s="108" t="s">
        <v>171</v>
      </c>
      <c r="I1255" s="108" t="s">
        <v>171</v>
      </c>
    </row>
    <row r="1256" spans="1:9" x14ac:dyDescent="0.25">
      <c r="A1256" s="107"/>
      <c r="B1256" s="107"/>
      <c r="C1256" s="107"/>
      <c r="D1256" s="107"/>
      <c r="E1256" s="107"/>
      <c r="F1256" s="108" t="s">
        <v>171</v>
      </c>
      <c r="G1256" s="108"/>
      <c r="H1256" s="108" t="s">
        <v>171</v>
      </c>
      <c r="I1256" s="108" t="s">
        <v>171</v>
      </c>
    </row>
    <row r="1257" spans="1:9" x14ac:dyDescent="0.25">
      <c r="A1257" s="107"/>
      <c r="B1257" s="107"/>
      <c r="C1257" s="107"/>
      <c r="D1257" s="107"/>
      <c r="E1257" s="107"/>
      <c r="F1257" s="108" t="s">
        <v>171</v>
      </c>
      <c r="G1257" s="108"/>
      <c r="H1257" s="108" t="s">
        <v>171</v>
      </c>
      <c r="I1257" s="108" t="s">
        <v>171</v>
      </c>
    </row>
    <row r="1258" spans="1:9" x14ac:dyDescent="0.25">
      <c r="A1258" s="107"/>
      <c r="B1258" s="107"/>
      <c r="C1258" s="107"/>
      <c r="D1258" s="107"/>
      <c r="E1258" s="107"/>
      <c r="F1258" s="108" t="s">
        <v>171</v>
      </c>
      <c r="G1258" s="108"/>
      <c r="H1258" s="108" t="s">
        <v>171</v>
      </c>
      <c r="I1258" s="108" t="s">
        <v>171</v>
      </c>
    </row>
    <row r="1259" spans="1:9" x14ac:dyDescent="0.25">
      <c r="A1259" s="107"/>
      <c r="B1259" s="107"/>
      <c r="C1259" s="107"/>
      <c r="D1259" s="107"/>
      <c r="E1259" s="107"/>
      <c r="F1259" s="108" t="s">
        <v>171</v>
      </c>
      <c r="G1259" s="108"/>
      <c r="H1259" s="108" t="s">
        <v>171</v>
      </c>
      <c r="I1259" s="108" t="s">
        <v>171</v>
      </c>
    </row>
    <row r="1260" spans="1:9" x14ac:dyDescent="0.25">
      <c r="A1260" s="107"/>
      <c r="B1260" s="107"/>
      <c r="C1260" s="107"/>
      <c r="D1260" s="107"/>
      <c r="E1260" s="107"/>
      <c r="F1260" s="108" t="s">
        <v>171</v>
      </c>
      <c r="G1260" s="108"/>
      <c r="H1260" s="108" t="s">
        <v>171</v>
      </c>
      <c r="I1260" s="108" t="s">
        <v>171</v>
      </c>
    </row>
    <row r="1261" spans="1:9" x14ac:dyDescent="0.25">
      <c r="A1261" s="107"/>
      <c r="B1261" s="107"/>
      <c r="C1261" s="107"/>
      <c r="D1261" s="107"/>
      <c r="E1261" s="107"/>
      <c r="F1261" s="108" t="s">
        <v>171</v>
      </c>
      <c r="G1261" s="108"/>
      <c r="H1261" s="108" t="s">
        <v>171</v>
      </c>
      <c r="I1261" s="108" t="s">
        <v>171</v>
      </c>
    </row>
    <row r="1262" spans="1:9" x14ac:dyDescent="0.25">
      <c r="A1262" s="107"/>
      <c r="B1262" s="107"/>
      <c r="C1262" s="107"/>
      <c r="D1262" s="107"/>
      <c r="E1262" s="107"/>
      <c r="F1262" s="108" t="s">
        <v>171</v>
      </c>
      <c r="G1262" s="108"/>
      <c r="H1262" s="108" t="s">
        <v>171</v>
      </c>
      <c r="I1262" s="108" t="s">
        <v>171</v>
      </c>
    </row>
    <row r="1263" spans="1:9" x14ac:dyDescent="0.25">
      <c r="A1263" s="107"/>
      <c r="B1263" s="107"/>
      <c r="C1263" s="107"/>
      <c r="D1263" s="107"/>
      <c r="E1263" s="107"/>
      <c r="F1263" s="108" t="s">
        <v>171</v>
      </c>
      <c r="G1263" s="108"/>
      <c r="H1263" s="108" t="s">
        <v>171</v>
      </c>
      <c r="I1263" s="108" t="s">
        <v>171</v>
      </c>
    </row>
    <row r="1264" spans="1:9" x14ac:dyDescent="0.25">
      <c r="A1264" s="107"/>
      <c r="B1264" s="107"/>
      <c r="C1264" s="107"/>
      <c r="D1264" s="107"/>
      <c r="E1264" s="107"/>
      <c r="F1264" s="108" t="s">
        <v>171</v>
      </c>
      <c r="G1264" s="108"/>
      <c r="H1264" s="108" t="s">
        <v>171</v>
      </c>
      <c r="I1264" s="108" t="s">
        <v>171</v>
      </c>
    </row>
    <row r="1265" spans="1:9" x14ac:dyDescent="0.25">
      <c r="A1265" s="107"/>
      <c r="B1265" s="107"/>
      <c r="C1265" s="107"/>
      <c r="D1265" s="107"/>
      <c r="E1265" s="107"/>
      <c r="F1265" s="108" t="s">
        <v>171</v>
      </c>
      <c r="G1265" s="108"/>
      <c r="H1265" s="108" t="s">
        <v>171</v>
      </c>
      <c r="I1265" s="108" t="s">
        <v>171</v>
      </c>
    </row>
    <row r="1266" spans="1:9" x14ac:dyDescent="0.25">
      <c r="A1266" s="107"/>
      <c r="B1266" s="107"/>
      <c r="C1266" s="107"/>
      <c r="D1266" s="107"/>
      <c r="E1266" s="107"/>
      <c r="F1266" s="108" t="s">
        <v>171</v>
      </c>
      <c r="G1266" s="108"/>
      <c r="H1266" s="108" t="s">
        <v>171</v>
      </c>
      <c r="I1266" s="108" t="s">
        <v>171</v>
      </c>
    </row>
    <row r="1267" spans="1:9" x14ac:dyDescent="0.25">
      <c r="A1267" s="107"/>
      <c r="B1267" s="107"/>
      <c r="C1267" s="107"/>
      <c r="D1267" s="107"/>
      <c r="E1267" s="107"/>
      <c r="F1267" s="108" t="s">
        <v>171</v>
      </c>
      <c r="G1267" s="108"/>
      <c r="H1267" s="108" t="s">
        <v>171</v>
      </c>
      <c r="I1267" s="108" t="s">
        <v>171</v>
      </c>
    </row>
    <row r="1268" spans="1:9" x14ac:dyDescent="0.25">
      <c r="A1268" s="107"/>
      <c r="B1268" s="107"/>
      <c r="C1268" s="107"/>
      <c r="D1268" s="107"/>
      <c r="E1268" s="107"/>
      <c r="F1268" s="108" t="s">
        <v>171</v>
      </c>
      <c r="G1268" s="108"/>
      <c r="H1268" s="108" t="s">
        <v>171</v>
      </c>
      <c r="I1268" s="108" t="s">
        <v>171</v>
      </c>
    </row>
    <row r="1269" spans="1:9" x14ac:dyDescent="0.25">
      <c r="A1269" s="107"/>
      <c r="B1269" s="107"/>
      <c r="C1269" s="107"/>
      <c r="D1269" s="107"/>
      <c r="E1269" s="107"/>
      <c r="F1269" s="108" t="s">
        <v>171</v>
      </c>
      <c r="G1269" s="108"/>
      <c r="H1269" s="108" t="s">
        <v>171</v>
      </c>
      <c r="I1269" s="108" t="s">
        <v>171</v>
      </c>
    </row>
    <row r="1270" spans="1:9" x14ac:dyDescent="0.25">
      <c r="A1270" s="107"/>
      <c r="B1270" s="107"/>
      <c r="C1270" s="107"/>
      <c r="D1270" s="107"/>
      <c r="E1270" s="107"/>
      <c r="F1270" s="108" t="s">
        <v>171</v>
      </c>
      <c r="G1270" s="108"/>
      <c r="H1270" s="108" t="s">
        <v>171</v>
      </c>
      <c r="I1270" s="108" t="s">
        <v>171</v>
      </c>
    </row>
    <row r="1271" spans="1:9" x14ac:dyDescent="0.25">
      <c r="A1271" s="107"/>
      <c r="B1271" s="107"/>
      <c r="C1271" s="107"/>
      <c r="D1271" s="107"/>
      <c r="E1271" s="107"/>
      <c r="F1271" s="108" t="s">
        <v>171</v>
      </c>
      <c r="G1271" s="108"/>
      <c r="H1271" s="108" t="s">
        <v>171</v>
      </c>
      <c r="I1271" s="108" t="s">
        <v>171</v>
      </c>
    </row>
    <row r="1272" spans="1:9" x14ac:dyDescent="0.25">
      <c r="A1272" s="107"/>
      <c r="B1272" s="107"/>
      <c r="C1272" s="107"/>
      <c r="D1272" s="107"/>
      <c r="E1272" s="107"/>
      <c r="F1272" s="108" t="s">
        <v>171</v>
      </c>
      <c r="G1272" s="108"/>
      <c r="H1272" s="108" t="s">
        <v>171</v>
      </c>
      <c r="I1272" s="108" t="s">
        <v>171</v>
      </c>
    </row>
    <row r="1273" spans="1:9" x14ac:dyDescent="0.25">
      <c r="A1273" s="107"/>
      <c r="B1273" s="107"/>
      <c r="C1273" s="107"/>
      <c r="D1273" s="107"/>
      <c r="E1273" s="107"/>
      <c r="F1273" s="108" t="s">
        <v>171</v>
      </c>
      <c r="G1273" s="108"/>
      <c r="H1273" s="108" t="s">
        <v>171</v>
      </c>
      <c r="I1273" s="108" t="s">
        <v>171</v>
      </c>
    </row>
    <row r="1274" spans="1:9" x14ac:dyDescent="0.25">
      <c r="A1274" s="107"/>
      <c r="B1274" s="107"/>
      <c r="C1274" s="107"/>
      <c r="D1274" s="107"/>
      <c r="E1274" s="107"/>
      <c r="F1274" s="108" t="s">
        <v>171</v>
      </c>
      <c r="G1274" s="108"/>
      <c r="H1274" s="108" t="s">
        <v>171</v>
      </c>
      <c r="I1274" s="108" t="s">
        <v>171</v>
      </c>
    </row>
    <row r="1275" spans="1:9" x14ac:dyDescent="0.25">
      <c r="A1275" s="107"/>
      <c r="B1275" s="107"/>
      <c r="C1275" s="107"/>
      <c r="D1275" s="107"/>
      <c r="E1275" s="107"/>
      <c r="F1275" s="108" t="s">
        <v>171</v>
      </c>
      <c r="G1275" s="108"/>
      <c r="H1275" s="108" t="s">
        <v>171</v>
      </c>
      <c r="I1275" s="108" t="s">
        <v>171</v>
      </c>
    </row>
    <row r="1276" spans="1:9" x14ac:dyDescent="0.25">
      <c r="A1276" s="107"/>
      <c r="B1276" s="107"/>
      <c r="C1276" s="107"/>
      <c r="D1276" s="107"/>
      <c r="E1276" s="107"/>
      <c r="F1276" s="108" t="s">
        <v>171</v>
      </c>
      <c r="G1276" s="108"/>
      <c r="H1276" s="108" t="s">
        <v>171</v>
      </c>
      <c r="I1276" s="108" t="s">
        <v>171</v>
      </c>
    </row>
    <row r="1277" spans="1:9" x14ac:dyDescent="0.25">
      <c r="A1277" s="107"/>
      <c r="B1277" s="107"/>
      <c r="C1277" s="107"/>
      <c r="D1277" s="107"/>
      <c r="E1277" s="107"/>
      <c r="F1277" s="108" t="s">
        <v>171</v>
      </c>
      <c r="G1277" s="108"/>
      <c r="H1277" s="108" t="s">
        <v>171</v>
      </c>
      <c r="I1277" s="108" t="s">
        <v>171</v>
      </c>
    </row>
    <row r="1278" spans="1:9" x14ac:dyDescent="0.25">
      <c r="A1278" s="107"/>
      <c r="B1278" s="107"/>
      <c r="C1278" s="107"/>
      <c r="D1278" s="107"/>
      <c r="E1278" s="107"/>
      <c r="F1278" s="108" t="s">
        <v>171</v>
      </c>
      <c r="G1278" s="108"/>
      <c r="H1278" s="108" t="s">
        <v>171</v>
      </c>
      <c r="I1278" s="108" t="s">
        <v>171</v>
      </c>
    </row>
    <row r="1279" spans="1:9" x14ac:dyDescent="0.25">
      <c r="A1279" s="107"/>
      <c r="B1279" s="107"/>
      <c r="C1279" s="107"/>
      <c r="D1279" s="107"/>
      <c r="E1279" s="107"/>
      <c r="F1279" s="108" t="s">
        <v>171</v>
      </c>
      <c r="G1279" s="108"/>
      <c r="H1279" s="108" t="s">
        <v>171</v>
      </c>
      <c r="I1279" s="108" t="s">
        <v>171</v>
      </c>
    </row>
    <row r="1280" spans="1:9" x14ac:dyDescent="0.25">
      <c r="A1280" s="107"/>
      <c r="B1280" s="107"/>
      <c r="C1280" s="107"/>
      <c r="D1280" s="107"/>
      <c r="E1280" s="107"/>
      <c r="F1280" s="108" t="s">
        <v>171</v>
      </c>
      <c r="G1280" s="108"/>
      <c r="H1280" s="108" t="s">
        <v>171</v>
      </c>
      <c r="I1280" s="108" t="s">
        <v>171</v>
      </c>
    </row>
    <row r="1281" spans="1:9" x14ac:dyDescent="0.25">
      <c r="A1281" s="107"/>
      <c r="B1281" s="107"/>
      <c r="C1281" s="107"/>
      <c r="D1281" s="107"/>
      <c r="E1281" s="107"/>
      <c r="F1281" s="108" t="s">
        <v>171</v>
      </c>
      <c r="G1281" s="108"/>
      <c r="H1281" s="108" t="s">
        <v>171</v>
      </c>
      <c r="I1281" s="108" t="s">
        <v>171</v>
      </c>
    </row>
    <row r="1282" spans="1:9" x14ac:dyDescent="0.25">
      <c r="A1282" s="107"/>
      <c r="B1282" s="107"/>
      <c r="C1282" s="107"/>
      <c r="D1282" s="107"/>
      <c r="E1282" s="107"/>
      <c r="F1282" s="108" t="s">
        <v>171</v>
      </c>
      <c r="G1282" s="108"/>
      <c r="H1282" s="108" t="s">
        <v>171</v>
      </c>
      <c r="I1282" s="108" t="s">
        <v>171</v>
      </c>
    </row>
    <row r="1283" spans="1:9" x14ac:dyDescent="0.25">
      <c r="A1283" s="107"/>
      <c r="B1283" s="107"/>
      <c r="C1283" s="107"/>
      <c r="D1283" s="107"/>
      <c r="E1283" s="107"/>
      <c r="F1283" s="108" t="s">
        <v>171</v>
      </c>
      <c r="G1283" s="108"/>
      <c r="H1283" s="108" t="s">
        <v>171</v>
      </c>
      <c r="I1283" s="108" t="s">
        <v>171</v>
      </c>
    </row>
    <row r="1284" spans="1:9" x14ac:dyDescent="0.25">
      <c r="A1284" s="107"/>
      <c r="B1284" s="107"/>
      <c r="C1284" s="107"/>
      <c r="D1284" s="107"/>
      <c r="E1284" s="107"/>
      <c r="F1284" s="108" t="s">
        <v>171</v>
      </c>
      <c r="G1284" s="108"/>
      <c r="H1284" s="108" t="s">
        <v>171</v>
      </c>
      <c r="I1284" s="108" t="s">
        <v>171</v>
      </c>
    </row>
    <row r="1285" spans="1:9" x14ac:dyDescent="0.25">
      <c r="A1285" s="107"/>
      <c r="B1285" s="107"/>
      <c r="C1285" s="107"/>
      <c r="D1285" s="107"/>
      <c r="E1285" s="107"/>
      <c r="F1285" s="108" t="s">
        <v>171</v>
      </c>
      <c r="G1285" s="108"/>
      <c r="H1285" s="108" t="s">
        <v>171</v>
      </c>
      <c r="I1285" s="108" t="s">
        <v>171</v>
      </c>
    </row>
    <row r="1286" spans="1:9" x14ac:dyDescent="0.25">
      <c r="A1286" s="107"/>
      <c r="B1286" s="107"/>
      <c r="C1286" s="107"/>
      <c r="D1286" s="107"/>
      <c r="E1286" s="107"/>
      <c r="F1286" s="108" t="s">
        <v>171</v>
      </c>
      <c r="G1286" s="108"/>
      <c r="H1286" s="108" t="s">
        <v>171</v>
      </c>
      <c r="I1286" s="108" t="s">
        <v>171</v>
      </c>
    </row>
    <row r="1287" spans="1:9" x14ac:dyDescent="0.25">
      <c r="A1287" s="107"/>
      <c r="B1287" s="107"/>
      <c r="C1287" s="107"/>
      <c r="D1287" s="107"/>
      <c r="E1287" s="107"/>
      <c r="F1287" s="108" t="s">
        <v>171</v>
      </c>
      <c r="G1287" s="108"/>
      <c r="H1287" s="108" t="s">
        <v>171</v>
      </c>
      <c r="I1287" s="108" t="s">
        <v>171</v>
      </c>
    </row>
    <row r="1288" spans="1:9" x14ac:dyDescent="0.25">
      <c r="A1288" s="107"/>
      <c r="B1288" s="107"/>
      <c r="C1288" s="107"/>
      <c r="D1288" s="107"/>
      <c r="E1288" s="107"/>
      <c r="F1288" s="108" t="s">
        <v>171</v>
      </c>
      <c r="G1288" s="108"/>
      <c r="H1288" s="108" t="s">
        <v>171</v>
      </c>
      <c r="I1288" s="108" t="s">
        <v>171</v>
      </c>
    </row>
    <row r="1289" spans="1:9" x14ac:dyDescent="0.25">
      <c r="A1289" s="107"/>
      <c r="B1289" s="107"/>
      <c r="C1289" s="107"/>
      <c r="D1289" s="107"/>
      <c r="E1289" s="107"/>
      <c r="F1289" s="108" t="s">
        <v>171</v>
      </c>
      <c r="G1289" s="108"/>
      <c r="H1289" s="108" t="s">
        <v>171</v>
      </c>
      <c r="I1289" s="108" t="s">
        <v>171</v>
      </c>
    </row>
    <row r="1290" spans="1:9" x14ac:dyDescent="0.25">
      <c r="A1290" s="107"/>
      <c r="B1290" s="107"/>
      <c r="C1290" s="107"/>
      <c r="D1290" s="107"/>
      <c r="E1290" s="107"/>
      <c r="F1290" s="108" t="s">
        <v>171</v>
      </c>
      <c r="G1290" s="108"/>
      <c r="H1290" s="108" t="s">
        <v>171</v>
      </c>
      <c r="I1290" s="108" t="s">
        <v>171</v>
      </c>
    </row>
    <row r="1291" spans="1:9" x14ac:dyDescent="0.25">
      <c r="A1291" s="107"/>
      <c r="B1291" s="107"/>
      <c r="C1291" s="107"/>
      <c r="D1291" s="107"/>
      <c r="E1291" s="107"/>
      <c r="F1291" s="108" t="s">
        <v>171</v>
      </c>
      <c r="G1291" s="108"/>
      <c r="H1291" s="108" t="s">
        <v>171</v>
      </c>
      <c r="I1291" s="108" t="s">
        <v>171</v>
      </c>
    </row>
    <row r="1292" spans="1:9" x14ac:dyDescent="0.25">
      <c r="A1292" s="107"/>
      <c r="B1292" s="107"/>
      <c r="C1292" s="107"/>
      <c r="D1292" s="107"/>
      <c r="E1292" s="107"/>
      <c r="F1292" s="108" t="s">
        <v>171</v>
      </c>
      <c r="G1292" s="108"/>
      <c r="H1292" s="108" t="s">
        <v>171</v>
      </c>
      <c r="I1292" s="108" t="s">
        <v>171</v>
      </c>
    </row>
    <row r="1293" spans="1:9" x14ac:dyDescent="0.25">
      <c r="A1293" s="107"/>
      <c r="B1293" s="107"/>
      <c r="C1293" s="107"/>
      <c r="D1293" s="107"/>
      <c r="E1293" s="107"/>
      <c r="F1293" s="108" t="s">
        <v>171</v>
      </c>
      <c r="G1293" s="108"/>
      <c r="H1293" s="108" t="s">
        <v>171</v>
      </c>
      <c r="I1293" s="108" t="s">
        <v>171</v>
      </c>
    </row>
    <row r="1294" spans="1:9" x14ac:dyDescent="0.25">
      <c r="A1294" s="107"/>
      <c r="B1294" s="107"/>
      <c r="C1294" s="107"/>
      <c r="D1294" s="107"/>
      <c r="E1294" s="107"/>
      <c r="F1294" s="108" t="s">
        <v>171</v>
      </c>
      <c r="G1294" s="108"/>
      <c r="H1294" s="108" t="s">
        <v>171</v>
      </c>
      <c r="I1294" s="108" t="s">
        <v>171</v>
      </c>
    </row>
    <row r="1295" spans="1:9" x14ac:dyDescent="0.25">
      <c r="A1295" s="107"/>
      <c r="B1295" s="107"/>
      <c r="C1295" s="107"/>
      <c r="D1295" s="107"/>
      <c r="E1295" s="107"/>
      <c r="F1295" s="108" t="s">
        <v>171</v>
      </c>
      <c r="G1295" s="108"/>
      <c r="H1295" s="108" t="s">
        <v>171</v>
      </c>
      <c r="I1295" s="108" t="s">
        <v>171</v>
      </c>
    </row>
    <row r="1296" spans="1:9" x14ac:dyDescent="0.25">
      <c r="A1296" s="107"/>
      <c r="B1296" s="107"/>
      <c r="C1296" s="107"/>
      <c r="D1296" s="107"/>
      <c r="E1296" s="107"/>
      <c r="F1296" s="108" t="s">
        <v>171</v>
      </c>
      <c r="G1296" s="108"/>
      <c r="H1296" s="108" t="s">
        <v>171</v>
      </c>
      <c r="I1296" s="108" t="s">
        <v>171</v>
      </c>
    </row>
    <row r="1297" spans="1:9" x14ac:dyDescent="0.25">
      <c r="A1297" s="107"/>
      <c r="B1297" s="107"/>
      <c r="C1297" s="107"/>
      <c r="D1297" s="107"/>
      <c r="E1297" s="107"/>
      <c r="F1297" s="108" t="s">
        <v>171</v>
      </c>
      <c r="G1297" s="108"/>
      <c r="H1297" s="108" t="s">
        <v>171</v>
      </c>
      <c r="I1297" s="108" t="s">
        <v>171</v>
      </c>
    </row>
    <row r="1298" spans="1:9" x14ac:dyDescent="0.25">
      <c r="A1298" s="107"/>
      <c r="B1298" s="107"/>
      <c r="C1298" s="107"/>
      <c r="D1298" s="107"/>
      <c r="E1298" s="107"/>
      <c r="F1298" s="108" t="s">
        <v>171</v>
      </c>
      <c r="G1298" s="108"/>
      <c r="H1298" s="108" t="s">
        <v>171</v>
      </c>
      <c r="I1298" s="108" t="s">
        <v>171</v>
      </c>
    </row>
    <row r="1299" spans="1:9" x14ac:dyDescent="0.25">
      <c r="A1299" s="107"/>
      <c r="B1299" s="107"/>
      <c r="C1299" s="107"/>
      <c r="D1299" s="107"/>
      <c r="E1299" s="107"/>
      <c r="F1299" s="108" t="s">
        <v>171</v>
      </c>
      <c r="G1299" s="108"/>
      <c r="H1299" s="108" t="s">
        <v>171</v>
      </c>
      <c r="I1299" s="108" t="s">
        <v>171</v>
      </c>
    </row>
    <row r="1300" spans="1:9" x14ac:dyDescent="0.25">
      <c r="A1300" s="107"/>
      <c r="B1300" s="107"/>
      <c r="C1300" s="107"/>
      <c r="D1300" s="107"/>
      <c r="E1300" s="107"/>
      <c r="F1300" s="108" t="s">
        <v>171</v>
      </c>
      <c r="G1300" s="108"/>
      <c r="H1300" s="108" t="s">
        <v>171</v>
      </c>
      <c r="I1300" s="108" t="s">
        <v>171</v>
      </c>
    </row>
    <row r="1301" spans="1:9" x14ac:dyDescent="0.25">
      <c r="A1301" s="107"/>
      <c r="B1301" s="107"/>
      <c r="C1301" s="107"/>
      <c r="D1301" s="107"/>
      <c r="E1301" s="107"/>
      <c r="F1301" s="108" t="s">
        <v>171</v>
      </c>
      <c r="G1301" s="108"/>
      <c r="H1301" s="108" t="s">
        <v>171</v>
      </c>
      <c r="I1301" s="108" t="s">
        <v>171</v>
      </c>
    </row>
    <row r="1302" spans="1:9" x14ac:dyDescent="0.25">
      <c r="A1302" s="107"/>
      <c r="B1302" s="107"/>
      <c r="C1302" s="107"/>
      <c r="D1302" s="107"/>
      <c r="E1302" s="107"/>
      <c r="F1302" s="108" t="s">
        <v>171</v>
      </c>
      <c r="G1302" s="108"/>
      <c r="H1302" s="108" t="s">
        <v>171</v>
      </c>
      <c r="I1302" s="108" t="s">
        <v>171</v>
      </c>
    </row>
    <row r="1303" spans="1:9" x14ac:dyDescent="0.25">
      <c r="A1303" s="107"/>
      <c r="B1303" s="107"/>
      <c r="C1303" s="107"/>
      <c r="D1303" s="107"/>
      <c r="E1303" s="107"/>
      <c r="F1303" s="108" t="s">
        <v>171</v>
      </c>
      <c r="G1303" s="108"/>
      <c r="H1303" s="108" t="s">
        <v>171</v>
      </c>
      <c r="I1303" s="108" t="s">
        <v>171</v>
      </c>
    </row>
    <row r="1304" spans="1:9" x14ac:dyDescent="0.25">
      <c r="A1304" s="107"/>
      <c r="B1304" s="107"/>
      <c r="C1304" s="107"/>
      <c r="D1304" s="107"/>
      <c r="E1304" s="107"/>
      <c r="F1304" s="108" t="s">
        <v>171</v>
      </c>
      <c r="G1304" s="108"/>
      <c r="H1304" s="108" t="s">
        <v>171</v>
      </c>
      <c r="I1304" s="108" t="s">
        <v>171</v>
      </c>
    </row>
    <row r="1305" spans="1:9" x14ac:dyDescent="0.25">
      <c r="A1305" s="107"/>
      <c r="B1305" s="107"/>
      <c r="C1305" s="107"/>
      <c r="D1305" s="107"/>
      <c r="E1305" s="107"/>
      <c r="F1305" s="108" t="s">
        <v>171</v>
      </c>
      <c r="G1305" s="108"/>
      <c r="H1305" s="108" t="s">
        <v>171</v>
      </c>
      <c r="I1305" s="108" t="s">
        <v>171</v>
      </c>
    </row>
    <row r="1306" spans="1:9" x14ac:dyDescent="0.25">
      <c r="A1306" s="107"/>
      <c r="B1306" s="107"/>
      <c r="C1306" s="107"/>
      <c r="D1306" s="107"/>
      <c r="E1306" s="107"/>
      <c r="F1306" s="108" t="s">
        <v>171</v>
      </c>
      <c r="G1306" s="108"/>
      <c r="H1306" s="108" t="s">
        <v>171</v>
      </c>
      <c r="I1306" s="108" t="s">
        <v>171</v>
      </c>
    </row>
    <row r="1307" spans="1:9" x14ac:dyDescent="0.25">
      <c r="A1307" s="107"/>
      <c r="B1307" s="107"/>
      <c r="C1307" s="107"/>
      <c r="D1307" s="107"/>
      <c r="E1307" s="107"/>
      <c r="F1307" s="108" t="s">
        <v>171</v>
      </c>
      <c r="G1307" s="108"/>
      <c r="H1307" s="108" t="s">
        <v>171</v>
      </c>
      <c r="I1307" s="108" t="s">
        <v>171</v>
      </c>
    </row>
    <row r="1308" spans="1:9" x14ac:dyDescent="0.25">
      <c r="A1308" s="107"/>
      <c r="B1308" s="107"/>
      <c r="C1308" s="107"/>
      <c r="D1308" s="107"/>
      <c r="E1308" s="107"/>
      <c r="F1308" s="108" t="s">
        <v>171</v>
      </c>
      <c r="G1308" s="108"/>
      <c r="H1308" s="108" t="s">
        <v>171</v>
      </c>
      <c r="I1308" s="108" t="s">
        <v>171</v>
      </c>
    </row>
    <row r="1309" spans="1:9" x14ac:dyDescent="0.25">
      <c r="A1309" s="107"/>
      <c r="B1309" s="107"/>
      <c r="C1309" s="107"/>
      <c r="D1309" s="107"/>
      <c r="E1309" s="107"/>
      <c r="F1309" s="108" t="s">
        <v>171</v>
      </c>
      <c r="G1309" s="108"/>
      <c r="H1309" s="108" t="s">
        <v>171</v>
      </c>
      <c r="I1309" s="108" t="s">
        <v>171</v>
      </c>
    </row>
    <row r="1310" spans="1:9" x14ac:dyDescent="0.25">
      <c r="A1310" s="107"/>
      <c r="B1310" s="107"/>
      <c r="C1310" s="107"/>
      <c r="D1310" s="107"/>
      <c r="E1310" s="107"/>
      <c r="F1310" s="108" t="s">
        <v>171</v>
      </c>
      <c r="G1310" s="108"/>
      <c r="H1310" s="108" t="s">
        <v>171</v>
      </c>
      <c r="I1310" s="108" t="s">
        <v>171</v>
      </c>
    </row>
    <row r="1311" spans="1:9" x14ac:dyDescent="0.25">
      <c r="A1311" s="107"/>
      <c r="B1311" s="107"/>
      <c r="C1311" s="107"/>
      <c r="D1311" s="107"/>
      <c r="E1311" s="107"/>
      <c r="F1311" s="108" t="s">
        <v>171</v>
      </c>
      <c r="G1311" s="108"/>
      <c r="H1311" s="108" t="s">
        <v>171</v>
      </c>
      <c r="I1311" s="108" t="s">
        <v>171</v>
      </c>
    </row>
    <row r="1312" spans="1:9" x14ac:dyDescent="0.25">
      <c r="A1312" s="107"/>
      <c r="B1312" s="107"/>
      <c r="C1312" s="107"/>
      <c r="D1312" s="107"/>
      <c r="E1312" s="107"/>
      <c r="F1312" s="108" t="s">
        <v>171</v>
      </c>
      <c r="G1312" s="108"/>
      <c r="H1312" s="108" t="s">
        <v>171</v>
      </c>
      <c r="I1312" s="108" t="s">
        <v>171</v>
      </c>
    </row>
    <row r="1313" spans="1:9" x14ac:dyDescent="0.25">
      <c r="A1313" s="107"/>
      <c r="B1313" s="107"/>
      <c r="C1313" s="107"/>
      <c r="D1313" s="107"/>
      <c r="E1313" s="107"/>
      <c r="F1313" s="108" t="s">
        <v>171</v>
      </c>
      <c r="G1313" s="108"/>
      <c r="H1313" s="108" t="s">
        <v>171</v>
      </c>
      <c r="I1313" s="108" t="s">
        <v>171</v>
      </c>
    </row>
    <row r="1314" spans="1:9" x14ac:dyDescent="0.25">
      <c r="A1314" s="107"/>
      <c r="B1314" s="107"/>
      <c r="C1314" s="107"/>
      <c r="D1314" s="107"/>
      <c r="E1314" s="107"/>
      <c r="F1314" s="108" t="s">
        <v>171</v>
      </c>
      <c r="G1314" s="108"/>
      <c r="H1314" s="108" t="s">
        <v>171</v>
      </c>
      <c r="I1314" s="108" t="s">
        <v>171</v>
      </c>
    </row>
    <row r="1315" spans="1:9" x14ac:dyDescent="0.25">
      <c r="A1315" s="107"/>
      <c r="B1315" s="107"/>
      <c r="C1315" s="107"/>
      <c r="D1315" s="107"/>
      <c r="E1315" s="107"/>
      <c r="F1315" s="108" t="s">
        <v>171</v>
      </c>
      <c r="G1315" s="108"/>
      <c r="H1315" s="108" t="s">
        <v>171</v>
      </c>
      <c r="I1315" s="108" t="s">
        <v>171</v>
      </c>
    </row>
    <row r="1316" spans="1:9" x14ac:dyDescent="0.25">
      <c r="A1316" s="107"/>
      <c r="B1316" s="107"/>
      <c r="C1316" s="107"/>
      <c r="D1316" s="107"/>
      <c r="E1316" s="107"/>
      <c r="F1316" s="108" t="s">
        <v>171</v>
      </c>
      <c r="G1316" s="108"/>
      <c r="H1316" s="108" t="s">
        <v>171</v>
      </c>
      <c r="I1316" s="108" t="s">
        <v>171</v>
      </c>
    </row>
    <row r="1317" spans="1:9" x14ac:dyDescent="0.25">
      <c r="A1317" s="107"/>
      <c r="B1317" s="107"/>
      <c r="C1317" s="107"/>
      <c r="D1317" s="107"/>
      <c r="E1317" s="107"/>
      <c r="F1317" s="108" t="s">
        <v>171</v>
      </c>
      <c r="G1317" s="108"/>
      <c r="H1317" s="108" t="s">
        <v>171</v>
      </c>
      <c r="I1317" s="108" t="s">
        <v>171</v>
      </c>
    </row>
    <row r="1318" spans="1:9" x14ac:dyDescent="0.25">
      <c r="A1318" s="107"/>
      <c r="B1318" s="107"/>
      <c r="C1318" s="107"/>
      <c r="D1318" s="107"/>
      <c r="E1318" s="107"/>
      <c r="F1318" s="108" t="s">
        <v>171</v>
      </c>
      <c r="G1318" s="108"/>
      <c r="H1318" s="108" t="s">
        <v>171</v>
      </c>
      <c r="I1318" s="108" t="s">
        <v>171</v>
      </c>
    </row>
    <row r="1319" spans="1:9" x14ac:dyDescent="0.25">
      <c r="A1319" s="107"/>
      <c r="B1319" s="107"/>
      <c r="C1319" s="107"/>
      <c r="D1319" s="107"/>
      <c r="E1319" s="107"/>
      <c r="F1319" s="108" t="s">
        <v>171</v>
      </c>
      <c r="G1319" s="108"/>
      <c r="H1319" s="108" t="s">
        <v>171</v>
      </c>
      <c r="I1319" s="108" t="s">
        <v>171</v>
      </c>
    </row>
    <row r="1320" spans="1:9" x14ac:dyDescent="0.25">
      <c r="A1320" s="107"/>
      <c r="B1320" s="107"/>
      <c r="C1320" s="107"/>
      <c r="D1320" s="107"/>
      <c r="E1320" s="107"/>
      <c r="F1320" s="108" t="s">
        <v>171</v>
      </c>
      <c r="G1320" s="108"/>
      <c r="H1320" s="108" t="s">
        <v>171</v>
      </c>
      <c r="I1320" s="108" t="s">
        <v>171</v>
      </c>
    </row>
    <row r="1321" spans="1:9" x14ac:dyDescent="0.25">
      <c r="A1321" s="107"/>
      <c r="B1321" s="107"/>
      <c r="C1321" s="107"/>
      <c r="D1321" s="107"/>
      <c r="E1321" s="107"/>
      <c r="F1321" s="108" t="s">
        <v>171</v>
      </c>
      <c r="G1321" s="108"/>
      <c r="H1321" s="108" t="s">
        <v>171</v>
      </c>
      <c r="I1321" s="108" t="s">
        <v>171</v>
      </c>
    </row>
    <row r="1322" spans="1:9" x14ac:dyDescent="0.25">
      <c r="A1322" s="107"/>
      <c r="B1322" s="107"/>
      <c r="C1322" s="107"/>
      <c r="D1322" s="107"/>
      <c r="E1322" s="107"/>
      <c r="F1322" s="108" t="s">
        <v>171</v>
      </c>
      <c r="G1322" s="108"/>
      <c r="H1322" s="108" t="s">
        <v>171</v>
      </c>
      <c r="I1322" s="108" t="s">
        <v>171</v>
      </c>
    </row>
    <row r="1323" spans="1:9" x14ac:dyDescent="0.25">
      <c r="A1323" s="107"/>
      <c r="B1323" s="107"/>
      <c r="C1323" s="107"/>
      <c r="D1323" s="107"/>
      <c r="E1323" s="107"/>
      <c r="F1323" s="108" t="s">
        <v>171</v>
      </c>
      <c r="G1323" s="108"/>
      <c r="H1323" s="108" t="s">
        <v>171</v>
      </c>
      <c r="I1323" s="108" t="s">
        <v>171</v>
      </c>
    </row>
    <row r="1324" spans="1:9" x14ac:dyDescent="0.25">
      <c r="A1324" s="107"/>
      <c r="B1324" s="107"/>
      <c r="C1324" s="107"/>
      <c r="D1324" s="107"/>
      <c r="E1324" s="107"/>
      <c r="F1324" s="108" t="s">
        <v>171</v>
      </c>
      <c r="G1324" s="108"/>
      <c r="H1324" s="108" t="s">
        <v>171</v>
      </c>
      <c r="I1324" s="108" t="s">
        <v>171</v>
      </c>
    </row>
    <row r="1325" spans="1:9" x14ac:dyDescent="0.25">
      <c r="A1325" s="107"/>
      <c r="B1325" s="107"/>
      <c r="C1325" s="107"/>
      <c r="D1325" s="107"/>
      <c r="E1325" s="107"/>
      <c r="F1325" s="108" t="s">
        <v>171</v>
      </c>
      <c r="G1325" s="108"/>
      <c r="H1325" s="108" t="s">
        <v>171</v>
      </c>
      <c r="I1325" s="108" t="s">
        <v>171</v>
      </c>
    </row>
    <row r="1326" spans="1:9" x14ac:dyDescent="0.25">
      <c r="A1326" s="107"/>
      <c r="B1326" s="107"/>
      <c r="C1326" s="107"/>
      <c r="D1326" s="107"/>
      <c r="E1326" s="107"/>
      <c r="F1326" s="108" t="s">
        <v>171</v>
      </c>
      <c r="G1326" s="108"/>
      <c r="H1326" s="108" t="s">
        <v>171</v>
      </c>
      <c r="I1326" s="108" t="s">
        <v>171</v>
      </c>
    </row>
    <row r="1327" spans="1:9" x14ac:dyDescent="0.25">
      <c r="A1327" s="107"/>
      <c r="B1327" s="107"/>
      <c r="C1327" s="107"/>
      <c r="D1327" s="107"/>
      <c r="E1327" s="107"/>
      <c r="F1327" s="108" t="s">
        <v>171</v>
      </c>
      <c r="G1327" s="108"/>
      <c r="H1327" s="108" t="s">
        <v>171</v>
      </c>
      <c r="I1327" s="108" t="s">
        <v>171</v>
      </c>
    </row>
    <row r="1328" spans="1:9" x14ac:dyDescent="0.25">
      <c r="A1328" s="107"/>
      <c r="B1328" s="107"/>
      <c r="C1328" s="107"/>
      <c r="D1328" s="107"/>
      <c r="E1328" s="107"/>
      <c r="F1328" s="108" t="s">
        <v>171</v>
      </c>
      <c r="G1328" s="108"/>
      <c r="H1328" s="108" t="s">
        <v>171</v>
      </c>
      <c r="I1328" s="108" t="s">
        <v>171</v>
      </c>
    </row>
    <row r="1329" spans="1:9" x14ac:dyDescent="0.25">
      <c r="A1329" s="107"/>
      <c r="B1329" s="107"/>
      <c r="C1329" s="107"/>
      <c r="D1329" s="107"/>
      <c r="E1329" s="107"/>
      <c r="F1329" s="108" t="s">
        <v>171</v>
      </c>
      <c r="G1329" s="108"/>
      <c r="H1329" s="108" t="s">
        <v>171</v>
      </c>
      <c r="I1329" s="108" t="s">
        <v>171</v>
      </c>
    </row>
    <row r="1330" spans="1:9" x14ac:dyDescent="0.25">
      <c r="A1330" s="107"/>
      <c r="B1330" s="107"/>
      <c r="C1330" s="107"/>
      <c r="D1330" s="107"/>
      <c r="E1330" s="107"/>
      <c r="F1330" s="108" t="s">
        <v>171</v>
      </c>
      <c r="G1330" s="108"/>
      <c r="H1330" s="108" t="s">
        <v>171</v>
      </c>
      <c r="I1330" s="108" t="s">
        <v>171</v>
      </c>
    </row>
    <row r="1331" spans="1:9" x14ac:dyDescent="0.25">
      <c r="A1331" s="107"/>
      <c r="B1331" s="107"/>
      <c r="C1331" s="107"/>
      <c r="D1331" s="107"/>
      <c r="E1331" s="107"/>
      <c r="F1331" s="108" t="s">
        <v>171</v>
      </c>
      <c r="G1331" s="108"/>
      <c r="H1331" s="108" t="s">
        <v>171</v>
      </c>
      <c r="I1331" s="108" t="s">
        <v>171</v>
      </c>
    </row>
    <row r="1332" spans="1:9" x14ac:dyDescent="0.25">
      <c r="A1332" s="107"/>
      <c r="B1332" s="107"/>
      <c r="C1332" s="107"/>
      <c r="D1332" s="107"/>
      <c r="E1332" s="107"/>
      <c r="F1332" s="108" t="s">
        <v>171</v>
      </c>
      <c r="G1332" s="108"/>
      <c r="H1332" s="108" t="s">
        <v>171</v>
      </c>
      <c r="I1332" s="108" t="s">
        <v>171</v>
      </c>
    </row>
    <row r="1333" spans="1:9" x14ac:dyDescent="0.25">
      <c r="A1333" s="107"/>
      <c r="B1333" s="107"/>
      <c r="C1333" s="107"/>
      <c r="D1333" s="107"/>
      <c r="E1333" s="107"/>
      <c r="F1333" s="108" t="s">
        <v>171</v>
      </c>
      <c r="G1333" s="108"/>
      <c r="H1333" s="108" t="s">
        <v>171</v>
      </c>
      <c r="I1333" s="108" t="s">
        <v>171</v>
      </c>
    </row>
    <row r="1334" spans="1:9" x14ac:dyDescent="0.25">
      <c r="A1334" s="107"/>
      <c r="B1334" s="107"/>
      <c r="C1334" s="107"/>
      <c r="D1334" s="107"/>
      <c r="E1334" s="107"/>
      <c r="F1334" s="108" t="s">
        <v>171</v>
      </c>
      <c r="G1334" s="108"/>
      <c r="H1334" s="108" t="s">
        <v>171</v>
      </c>
      <c r="I1334" s="108" t="s">
        <v>171</v>
      </c>
    </row>
    <row r="1335" spans="1:9" x14ac:dyDescent="0.25">
      <c r="A1335" s="107"/>
      <c r="B1335" s="107"/>
      <c r="C1335" s="107"/>
      <c r="D1335" s="107"/>
      <c r="E1335" s="107"/>
      <c r="F1335" s="108" t="s">
        <v>171</v>
      </c>
      <c r="G1335" s="108"/>
      <c r="H1335" s="108" t="s">
        <v>171</v>
      </c>
      <c r="I1335" s="108" t="s">
        <v>171</v>
      </c>
    </row>
    <row r="1336" spans="1:9" x14ac:dyDescent="0.25">
      <c r="A1336" s="107"/>
      <c r="B1336" s="107"/>
      <c r="C1336" s="107"/>
      <c r="D1336" s="107"/>
      <c r="E1336" s="107"/>
      <c r="F1336" s="108" t="s">
        <v>171</v>
      </c>
      <c r="G1336" s="108"/>
      <c r="H1336" s="108" t="s">
        <v>171</v>
      </c>
      <c r="I1336" s="108" t="s">
        <v>171</v>
      </c>
    </row>
    <row r="1337" spans="1:9" x14ac:dyDescent="0.25">
      <c r="A1337" s="107"/>
      <c r="B1337" s="107"/>
      <c r="C1337" s="107"/>
      <c r="D1337" s="107"/>
      <c r="E1337" s="107"/>
      <c r="F1337" s="108" t="s">
        <v>171</v>
      </c>
      <c r="G1337" s="108"/>
      <c r="H1337" s="108" t="s">
        <v>171</v>
      </c>
      <c r="I1337" s="108" t="s">
        <v>171</v>
      </c>
    </row>
    <row r="1338" spans="1:9" x14ac:dyDescent="0.25">
      <c r="A1338" s="107"/>
      <c r="B1338" s="107"/>
      <c r="C1338" s="107"/>
      <c r="D1338" s="107"/>
      <c r="E1338" s="107"/>
      <c r="F1338" s="108" t="s">
        <v>171</v>
      </c>
      <c r="G1338" s="108"/>
      <c r="H1338" s="108" t="s">
        <v>171</v>
      </c>
      <c r="I1338" s="108" t="s">
        <v>171</v>
      </c>
    </row>
    <row r="1339" spans="1:9" x14ac:dyDescent="0.25">
      <c r="A1339" s="107"/>
      <c r="B1339" s="107"/>
      <c r="C1339" s="107"/>
      <c r="D1339" s="107"/>
      <c r="E1339" s="107"/>
      <c r="F1339" s="108" t="s">
        <v>171</v>
      </c>
      <c r="G1339" s="108"/>
      <c r="H1339" s="108" t="s">
        <v>171</v>
      </c>
      <c r="I1339" s="108" t="s">
        <v>171</v>
      </c>
    </row>
    <row r="1340" spans="1:9" x14ac:dyDescent="0.25">
      <c r="A1340" s="107"/>
      <c r="B1340" s="107"/>
      <c r="C1340" s="107"/>
      <c r="D1340" s="107"/>
      <c r="E1340" s="107"/>
      <c r="F1340" s="108" t="s">
        <v>171</v>
      </c>
      <c r="G1340" s="108"/>
      <c r="H1340" s="108" t="s">
        <v>171</v>
      </c>
      <c r="I1340" s="108" t="s">
        <v>171</v>
      </c>
    </row>
    <row r="1341" spans="1:9" x14ac:dyDescent="0.25">
      <c r="A1341" s="107"/>
      <c r="B1341" s="107"/>
      <c r="C1341" s="107"/>
      <c r="D1341" s="107"/>
      <c r="E1341" s="107"/>
      <c r="F1341" s="108" t="s">
        <v>171</v>
      </c>
      <c r="G1341" s="108"/>
      <c r="H1341" s="108" t="s">
        <v>171</v>
      </c>
      <c r="I1341" s="108" t="s">
        <v>171</v>
      </c>
    </row>
    <row r="1342" spans="1:9" x14ac:dyDescent="0.25">
      <c r="A1342" s="107"/>
      <c r="B1342" s="107"/>
      <c r="C1342" s="107"/>
      <c r="D1342" s="107"/>
      <c r="E1342" s="107"/>
      <c r="F1342" s="108" t="s">
        <v>171</v>
      </c>
      <c r="G1342" s="108"/>
      <c r="H1342" s="108" t="s">
        <v>171</v>
      </c>
      <c r="I1342" s="108" t="s">
        <v>171</v>
      </c>
    </row>
    <row r="1343" spans="1:9" x14ac:dyDescent="0.25">
      <c r="A1343" s="107"/>
      <c r="B1343" s="107"/>
      <c r="C1343" s="107"/>
      <c r="D1343" s="107"/>
      <c r="E1343" s="107"/>
      <c r="F1343" s="108" t="s">
        <v>171</v>
      </c>
      <c r="G1343" s="108"/>
      <c r="H1343" s="108" t="s">
        <v>171</v>
      </c>
      <c r="I1343" s="108" t="s">
        <v>171</v>
      </c>
    </row>
    <row r="1344" spans="1:9" x14ac:dyDescent="0.25">
      <c r="A1344" s="107"/>
      <c r="B1344" s="107"/>
      <c r="C1344" s="107"/>
      <c r="D1344" s="107"/>
      <c r="E1344" s="107"/>
      <c r="F1344" s="108" t="s">
        <v>171</v>
      </c>
      <c r="G1344" s="108"/>
      <c r="H1344" s="108" t="s">
        <v>171</v>
      </c>
      <c r="I1344" s="108" t="s">
        <v>171</v>
      </c>
    </row>
    <row r="1345" spans="1:9" x14ac:dyDescent="0.25">
      <c r="A1345" s="107"/>
      <c r="B1345" s="107"/>
      <c r="C1345" s="107"/>
      <c r="D1345" s="107"/>
      <c r="E1345" s="107"/>
      <c r="F1345" s="108" t="s">
        <v>171</v>
      </c>
      <c r="G1345" s="108"/>
      <c r="H1345" s="108" t="s">
        <v>171</v>
      </c>
      <c r="I1345" s="108" t="s">
        <v>171</v>
      </c>
    </row>
    <row r="1346" spans="1:9" x14ac:dyDescent="0.25">
      <c r="A1346" s="107"/>
      <c r="B1346" s="107"/>
      <c r="C1346" s="107"/>
      <c r="D1346" s="107"/>
      <c r="E1346" s="107"/>
      <c r="F1346" s="108" t="s">
        <v>171</v>
      </c>
      <c r="G1346" s="108"/>
      <c r="H1346" s="108" t="s">
        <v>171</v>
      </c>
      <c r="I1346" s="108" t="s">
        <v>171</v>
      </c>
    </row>
    <row r="1347" spans="1:9" x14ac:dyDescent="0.25">
      <c r="A1347" s="107"/>
      <c r="B1347" s="107"/>
      <c r="C1347" s="107"/>
      <c r="D1347" s="107"/>
      <c r="E1347" s="107"/>
      <c r="F1347" s="108" t="s">
        <v>171</v>
      </c>
      <c r="G1347" s="108"/>
      <c r="H1347" s="108" t="s">
        <v>171</v>
      </c>
      <c r="I1347" s="108" t="s">
        <v>171</v>
      </c>
    </row>
    <row r="1348" spans="1:9" x14ac:dyDescent="0.25">
      <c r="A1348" s="107"/>
      <c r="B1348" s="107"/>
      <c r="C1348" s="107"/>
      <c r="D1348" s="107"/>
      <c r="E1348" s="107"/>
      <c r="F1348" s="108" t="s">
        <v>171</v>
      </c>
      <c r="G1348" s="108"/>
      <c r="H1348" s="108" t="s">
        <v>171</v>
      </c>
      <c r="I1348" s="108" t="s">
        <v>171</v>
      </c>
    </row>
    <row r="1349" spans="1:9" x14ac:dyDescent="0.25">
      <c r="A1349" s="107"/>
      <c r="B1349" s="107"/>
      <c r="C1349" s="107"/>
      <c r="D1349" s="107"/>
      <c r="E1349" s="107"/>
      <c r="F1349" s="108" t="s">
        <v>171</v>
      </c>
      <c r="G1349" s="108"/>
      <c r="H1349" s="108" t="s">
        <v>171</v>
      </c>
      <c r="I1349" s="108" t="s">
        <v>171</v>
      </c>
    </row>
    <row r="1350" spans="1:9" x14ac:dyDescent="0.25">
      <c r="A1350" s="107"/>
      <c r="B1350" s="107"/>
      <c r="C1350" s="107"/>
      <c r="D1350" s="107"/>
      <c r="E1350" s="107"/>
      <c r="F1350" s="108" t="s">
        <v>171</v>
      </c>
      <c r="G1350" s="108"/>
      <c r="H1350" s="108" t="s">
        <v>171</v>
      </c>
      <c r="I1350" s="108" t="s">
        <v>171</v>
      </c>
    </row>
    <row r="1351" spans="1:9" x14ac:dyDescent="0.25">
      <c r="A1351" s="107"/>
      <c r="B1351" s="107"/>
      <c r="C1351" s="107"/>
      <c r="D1351" s="107"/>
      <c r="E1351" s="107"/>
      <c r="F1351" s="108" t="s">
        <v>171</v>
      </c>
      <c r="G1351" s="108"/>
      <c r="H1351" s="108" t="s">
        <v>171</v>
      </c>
      <c r="I1351" s="108" t="s">
        <v>171</v>
      </c>
    </row>
    <row r="1352" spans="1:9" x14ac:dyDescent="0.25">
      <c r="A1352" s="107"/>
      <c r="B1352" s="107"/>
      <c r="C1352" s="107"/>
      <c r="D1352" s="107"/>
      <c r="E1352" s="107"/>
      <c r="F1352" s="108" t="s">
        <v>171</v>
      </c>
      <c r="G1352" s="108"/>
      <c r="H1352" s="108" t="s">
        <v>171</v>
      </c>
      <c r="I1352" s="108" t="s">
        <v>171</v>
      </c>
    </row>
    <row r="1353" spans="1:9" x14ac:dyDescent="0.25">
      <c r="A1353" s="107"/>
      <c r="B1353" s="107"/>
      <c r="C1353" s="107"/>
      <c r="D1353" s="107"/>
      <c r="E1353" s="107"/>
      <c r="F1353" s="108" t="s">
        <v>171</v>
      </c>
      <c r="G1353" s="108"/>
      <c r="H1353" s="108" t="s">
        <v>171</v>
      </c>
      <c r="I1353" s="108" t="s">
        <v>171</v>
      </c>
    </row>
    <row r="1354" spans="1:9" x14ac:dyDescent="0.25">
      <c r="A1354" s="107"/>
      <c r="B1354" s="107"/>
      <c r="C1354" s="107"/>
      <c r="D1354" s="107"/>
      <c r="E1354" s="107"/>
      <c r="F1354" s="108" t="s">
        <v>171</v>
      </c>
      <c r="G1354" s="108"/>
      <c r="H1354" s="108" t="s">
        <v>171</v>
      </c>
      <c r="I1354" s="108" t="s">
        <v>171</v>
      </c>
    </row>
    <row r="1355" spans="1:9" x14ac:dyDescent="0.25">
      <c r="A1355" s="107"/>
      <c r="B1355" s="107"/>
      <c r="C1355" s="107"/>
      <c r="D1355" s="107"/>
      <c r="E1355" s="107"/>
      <c r="F1355" s="108" t="s">
        <v>171</v>
      </c>
      <c r="G1355" s="108"/>
      <c r="H1355" s="108" t="s">
        <v>171</v>
      </c>
      <c r="I1355" s="108" t="s">
        <v>171</v>
      </c>
    </row>
    <row r="1356" spans="1:9" x14ac:dyDescent="0.25">
      <c r="A1356" s="107"/>
      <c r="B1356" s="107"/>
      <c r="C1356" s="107"/>
      <c r="D1356" s="107"/>
      <c r="E1356" s="107"/>
      <c r="F1356" s="108" t="s">
        <v>171</v>
      </c>
      <c r="G1356" s="108"/>
      <c r="H1356" s="108" t="s">
        <v>171</v>
      </c>
      <c r="I1356" s="108" t="s">
        <v>171</v>
      </c>
    </row>
    <row r="1357" spans="1:9" x14ac:dyDescent="0.25">
      <c r="A1357" s="107"/>
      <c r="B1357" s="107"/>
      <c r="C1357" s="107"/>
      <c r="D1357" s="107"/>
      <c r="E1357" s="107"/>
      <c r="F1357" s="108" t="s">
        <v>171</v>
      </c>
      <c r="G1357" s="108"/>
      <c r="H1357" s="108" t="s">
        <v>171</v>
      </c>
      <c r="I1357" s="108" t="s">
        <v>171</v>
      </c>
    </row>
    <row r="1358" spans="1:9" x14ac:dyDescent="0.25">
      <c r="A1358" s="107"/>
      <c r="B1358" s="107"/>
      <c r="C1358" s="107"/>
      <c r="D1358" s="107"/>
      <c r="E1358" s="107"/>
      <c r="F1358" s="108" t="s">
        <v>171</v>
      </c>
      <c r="G1358" s="108"/>
      <c r="H1358" s="108" t="s">
        <v>171</v>
      </c>
      <c r="I1358" s="108" t="s">
        <v>171</v>
      </c>
    </row>
    <row r="1359" spans="1:9" x14ac:dyDescent="0.25">
      <c r="A1359" s="107"/>
      <c r="B1359" s="107"/>
      <c r="C1359" s="107"/>
      <c r="D1359" s="107"/>
      <c r="E1359" s="107"/>
      <c r="F1359" s="108" t="s">
        <v>171</v>
      </c>
      <c r="G1359" s="108"/>
      <c r="H1359" s="108" t="s">
        <v>171</v>
      </c>
      <c r="I1359" s="108" t="s">
        <v>171</v>
      </c>
    </row>
    <row r="1360" spans="1:9" x14ac:dyDescent="0.25">
      <c r="A1360" s="107"/>
      <c r="B1360" s="107"/>
      <c r="C1360" s="107"/>
      <c r="D1360" s="107"/>
      <c r="E1360" s="107"/>
      <c r="F1360" s="108" t="s">
        <v>171</v>
      </c>
      <c r="G1360" s="108"/>
      <c r="H1360" s="108" t="s">
        <v>171</v>
      </c>
      <c r="I1360" s="108" t="s">
        <v>171</v>
      </c>
    </row>
    <row r="1361" spans="1:9" x14ac:dyDescent="0.25">
      <c r="A1361" s="107"/>
      <c r="B1361" s="107"/>
      <c r="C1361" s="107"/>
      <c r="D1361" s="107"/>
      <c r="E1361" s="107"/>
      <c r="F1361" s="108" t="s">
        <v>171</v>
      </c>
      <c r="G1361" s="108"/>
      <c r="H1361" s="108" t="s">
        <v>171</v>
      </c>
      <c r="I1361" s="108" t="s">
        <v>171</v>
      </c>
    </row>
    <row r="1362" spans="1:9" x14ac:dyDescent="0.25">
      <c r="A1362" s="107"/>
      <c r="B1362" s="107"/>
      <c r="C1362" s="107"/>
      <c r="D1362" s="107"/>
      <c r="E1362" s="107"/>
      <c r="F1362" s="108" t="s">
        <v>171</v>
      </c>
      <c r="G1362" s="108"/>
      <c r="H1362" s="108" t="s">
        <v>171</v>
      </c>
      <c r="I1362" s="108" t="s">
        <v>171</v>
      </c>
    </row>
    <row r="1363" spans="1:9" x14ac:dyDescent="0.25">
      <c r="A1363" s="107"/>
      <c r="B1363" s="107"/>
      <c r="C1363" s="107"/>
      <c r="D1363" s="107"/>
      <c r="E1363" s="107"/>
      <c r="F1363" s="108" t="s">
        <v>171</v>
      </c>
      <c r="G1363" s="108"/>
      <c r="H1363" s="108" t="s">
        <v>171</v>
      </c>
      <c r="I1363" s="108" t="s">
        <v>171</v>
      </c>
    </row>
    <row r="1364" spans="1:9" x14ac:dyDescent="0.25">
      <c r="A1364" s="107"/>
      <c r="B1364" s="107"/>
      <c r="C1364" s="107"/>
      <c r="D1364" s="107"/>
      <c r="E1364" s="107"/>
      <c r="F1364" s="108" t="s">
        <v>171</v>
      </c>
      <c r="G1364" s="108"/>
      <c r="H1364" s="108" t="s">
        <v>171</v>
      </c>
      <c r="I1364" s="108" t="s">
        <v>171</v>
      </c>
    </row>
    <row r="1365" spans="1:9" x14ac:dyDescent="0.25">
      <c r="A1365" s="107"/>
      <c r="B1365" s="107"/>
      <c r="C1365" s="107"/>
      <c r="D1365" s="107"/>
      <c r="E1365" s="107"/>
      <c r="F1365" s="108" t="s">
        <v>171</v>
      </c>
      <c r="G1365" s="108"/>
      <c r="H1365" s="108" t="s">
        <v>171</v>
      </c>
      <c r="I1365" s="108" t="s">
        <v>171</v>
      </c>
    </row>
    <row r="1366" spans="1:9" x14ac:dyDescent="0.25">
      <c r="A1366" s="107"/>
      <c r="B1366" s="107"/>
      <c r="C1366" s="107"/>
      <c r="D1366" s="107"/>
      <c r="E1366" s="107"/>
      <c r="F1366" s="108" t="s">
        <v>171</v>
      </c>
      <c r="G1366" s="108"/>
      <c r="H1366" s="108" t="s">
        <v>171</v>
      </c>
      <c r="I1366" s="108" t="s">
        <v>171</v>
      </c>
    </row>
    <row r="1367" spans="1:9" x14ac:dyDescent="0.25">
      <c r="A1367" s="107"/>
      <c r="B1367" s="107"/>
      <c r="C1367" s="107"/>
      <c r="D1367" s="107"/>
      <c r="E1367" s="107"/>
      <c r="F1367" s="108" t="s">
        <v>171</v>
      </c>
      <c r="G1367" s="108"/>
      <c r="H1367" s="108" t="s">
        <v>171</v>
      </c>
      <c r="I1367" s="108" t="s">
        <v>171</v>
      </c>
    </row>
    <row r="1368" spans="1:9" x14ac:dyDescent="0.25">
      <c r="A1368" s="107"/>
      <c r="B1368" s="107"/>
      <c r="C1368" s="107"/>
      <c r="D1368" s="107"/>
      <c r="E1368" s="107"/>
      <c r="F1368" s="108" t="s">
        <v>171</v>
      </c>
      <c r="G1368" s="108"/>
      <c r="H1368" s="108" t="s">
        <v>171</v>
      </c>
      <c r="I1368" s="108" t="s">
        <v>171</v>
      </c>
    </row>
    <row r="1369" spans="1:9" x14ac:dyDescent="0.25">
      <c r="A1369" s="107"/>
      <c r="B1369" s="107"/>
      <c r="C1369" s="107"/>
      <c r="D1369" s="107"/>
      <c r="E1369" s="107"/>
      <c r="F1369" s="108" t="s">
        <v>171</v>
      </c>
      <c r="G1369" s="108"/>
      <c r="H1369" s="108" t="s">
        <v>171</v>
      </c>
      <c r="I1369" s="108" t="s">
        <v>171</v>
      </c>
    </row>
    <row r="1370" spans="1:9" x14ac:dyDescent="0.25">
      <c r="A1370" s="107"/>
      <c r="B1370" s="107"/>
      <c r="C1370" s="107"/>
      <c r="D1370" s="107"/>
      <c r="E1370" s="107"/>
      <c r="F1370" s="108" t="s">
        <v>171</v>
      </c>
      <c r="G1370" s="108"/>
      <c r="H1370" s="108" t="s">
        <v>171</v>
      </c>
      <c r="I1370" s="108" t="s">
        <v>171</v>
      </c>
    </row>
    <row r="1371" spans="1:9" x14ac:dyDescent="0.25">
      <c r="A1371" s="107"/>
      <c r="B1371" s="107"/>
      <c r="C1371" s="107"/>
      <c r="D1371" s="107"/>
      <c r="E1371" s="107"/>
      <c r="F1371" s="108" t="s">
        <v>171</v>
      </c>
      <c r="G1371" s="108"/>
      <c r="H1371" s="108" t="s">
        <v>171</v>
      </c>
      <c r="I1371" s="108" t="s">
        <v>171</v>
      </c>
    </row>
    <row r="1372" spans="1:9" x14ac:dyDescent="0.25">
      <c r="A1372" s="107"/>
      <c r="B1372" s="107"/>
      <c r="C1372" s="107"/>
      <c r="D1372" s="107"/>
      <c r="E1372" s="107"/>
      <c r="F1372" s="108" t="s">
        <v>171</v>
      </c>
      <c r="G1372" s="108"/>
      <c r="H1372" s="108" t="s">
        <v>171</v>
      </c>
      <c r="I1372" s="108" t="s">
        <v>171</v>
      </c>
    </row>
    <row r="1373" spans="1:9" x14ac:dyDescent="0.25">
      <c r="A1373" s="107"/>
      <c r="B1373" s="107"/>
      <c r="C1373" s="107"/>
      <c r="D1373" s="107"/>
      <c r="E1373" s="107"/>
      <c r="F1373" s="108" t="s">
        <v>171</v>
      </c>
      <c r="G1373" s="108"/>
      <c r="H1373" s="108" t="s">
        <v>171</v>
      </c>
      <c r="I1373" s="108" t="s">
        <v>171</v>
      </c>
    </row>
    <row r="1374" spans="1:9" x14ac:dyDescent="0.25">
      <c r="A1374" s="107"/>
      <c r="B1374" s="107"/>
      <c r="C1374" s="107"/>
      <c r="D1374" s="107"/>
      <c r="E1374" s="107"/>
      <c r="F1374" s="108" t="s">
        <v>171</v>
      </c>
      <c r="G1374" s="108"/>
      <c r="H1374" s="108" t="s">
        <v>171</v>
      </c>
      <c r="I1374" s="108" t="s">
        <v>171</v>
      </c>
    </row>
    <row r="1375" spans="1:9" x14ac:dyDescent="0.25">
      <c r="A1375" s="107"/>
      <c r="B1375" s="107"/>
      <c r="C1375" s="107"/>
      <c r="D1375" s="107"/>
      <c r="E1375" s="107"/>
      <c r="F1375" s="108" t="s">
        <v>171</v>
      </c>
      <c r="G1375" s="108"/>
      <c r="H1375" s="108" t="s">
        <v>171</v>
      </c>
      <c r="I1375" s="108" t="s">
        <v>171</v>
      </c>
    </row>
    <row r="1376" spans="1:9" x14ac:dyDescent="0.25">
      <c r="A1376" s="107"/>
      <c r="B1376" s="107"/>
      <c r="C1376" s="107"/>
      <c r="D1376" s="107"/>
      <c r="E1376" s="107"/>
      <c r="F1376" s="108" t="s">
        <v>171</v>
      </c>
      <c r="G1376" s="108"/>
      <c r="H1376" s="108" t="s">
        <v>171</v>
      </c>
      <c r="I1376" s="108" t="s">
        <v>171</v>
      </c>
    </row>
    <row r="1377" spans="1:9" x14ac:dyDescent="0.25">
      <c r="A1377" s="107"/>
      <c r="B1377" s="107"/>
      <c r="C1377" s="107"/>
      <c r="D1377" s="107"/>
      <c r="E1377" s="107"/>
      <c r="F1377" s="108" t="s">
        <v>171</v>
      </c>
      <c r="G1377" s="108"/>
      <c r="H1377" s="108" t="s">
        <v>171</v>
      </c>
      <c r="I1377" s="108" t="s">
        <v>171</v>
      </c>
    </row>
    <row r="1378" spans="1:9" x14ac:dyDescent="0.25">
      <c r="A1378" s="107"/>
      <c r="B1378" s="107"/>
      <c r="C1378" s="107"/>
      <c r="D1378" s="107"/>
      <c r="E1378" s="107"/>
      <c r="F1378" s="108" t="s">
        <v>171</v>
      </c>
      <c r="G1378" s="108"/>
      <c r="H1378" s="108" t="s">
        <v>171</v>
      </c>
      <c r="I1378" s="108" t="s">
        <v>171</v>
      </c>
    </row>
    <row r="1379" spans="1:9" x14ac:dyDescent="0.25">
      <c r="A1379" s="107"/>
      <c r="B1379" s="107"/>
      <c r="C1379" s="107"/>
      <c r="D1379" s="107"/>
      <c r="E1379" s="107"/>
      <c r="F1379" s="108" t="s">
        <v>171</v>
      </c>
      <c r="G1379" s="108"/>
      <c r="H1379" s="108" t="s">
        <v>171</v>
      </c>
      <c r="I1379" s="108" t="s">
        <v>171</v>
      </c>
    </row>
    <row r="1380" spans="1:9" x14ac:dyDescent="0.25">
      <c r="A1380" s="107"/>
      <c r="B1380" s="107"/>
      <c r="C1380" s="107"/>
      <c r="D1380" s="107"/>
      <c r="E1380" s="107"/>
      <c r="F1380" s="108" t="s">
        <v>171</v>
      </c>
      <c r="G1380" s="108"/>
      <c r="H1380" s="108" t="s">
        <v>171</v>
      </c>
      <c r="I1380" s="108" t="s">
        <v>171</v>
      </c>
    </row>
    <row r="1381" spans="1:9" x14ac:dyDescent="0.25">
      <c r="A1381" s="107"/>
      <c r="B1381" s="107"/>
      <c r="C1381" s="107"/>
      <c r="D1381" s="107"/>
      <c r="E1381" s="107"/>
      <c r="F1381" s="108" t="s">
        <v>171</v>
      </c>
      <c r="G1381" s="108"/>
      <c r="H1381" s="108" t="s">
        <v>171</v>
      </c>
      <c r="I1381" s="108" t="s">
        <v>171</v>
      </c>
    </row>
    <row r="1382" spans="1:9" x14ac:dyDescent="0.25">
      <c r="A1382" s="107"/>
      <c r="B1382" s="107"/>
      <c r="C1382" s="107"/>
      <c r="D1382" s="107"/>
      <c r="E1382" s="107"/>
      <c r="F1382" s="108" t="s">
        <v>171</v>
      </c>
      <c r="G1382" s="108"/>
      <c r="H1382" s="108" t="s">
        <v>171</v>
      </c>
      <c r="I1382" s="108" t="s">
        <v>171</v>
      </c>
    </row>
    <row r="1383" spans="1:9" x14ac:dyDescent="0.25">
      <c r="A1383" s="107"/>
      <c r="B1383" s="107"/>
      <c r="C1383" s="107"/>
      <c r="D1383" s="107"/>
      <c r="E1383" s="107"/>
      <c r="F1383" s="108" t="s">
        <v>171</v>
      </c>
      <c r="G1383" s="108"/>
      <c r="H1383" s="108" t="s">
        <v>171</v>
      </c>
      <c r="I1383" s="108" t="s">
        <v>171</v>
      </c>
    </row>
    <row r="1384" spans="1:9" x14ac:dyDescent="0.25">
      <c r="A1384" s="107"/>
      <c r="B1384" s="107"/>
      <c r="C1384" s="107"/>
      <c r="D1384" s="107"/>
      <c r="E1384" s="107"/>
      <c r="F1384" s="108" t="s">
        <v>171</v>
      </c>
      <c r="G1384" s="108"/>
      <c r="H1384" s="108" t="s">
        <v>171</v>
      </c>
      <c r="I1384" s="108" t="s">
        <v>171</v>
      </c>
    </row>
    <row r="1385" spans="1:9" x14ac:dyDescent="0.25">
      <c r="A1385" s="107"/>
      <c r="B1385" s="107"/>
      <c r="C1385" s="107"/>
      <c r="D1385" s="107"/>
      <c r="E1385" s="107"/>
      <c r="F1385" s="108" t="s">
        <v>171</v>
      </c>
      <c r="G1385" s="108"/>
      <c r="H1385" s="108" t="s">
        <v>171</v>
      </c>
      <c r="I1385" s="108" t="s">
        <v>171</v>
      </c>
    </row>
    <row r="1386" spans="1:9" x14ac:dyDescent="0.25">
      <c r="A1386" s="107"/>
      <c r="B1386" s="107"/>
      <c r="C1386" s="107"/>
      <c r="D1386" s="107"/>
      <c r="E1386" s="107"/>
      <c r="F1386" s="108" t="s">
        <v>171</v>
      </c>
      <c r="G1386" s="108"/>
      <c r="H1386" s="108" t="s">
        <v>171</v>
      </c>
      <c r="I1386" s="108" t="s">
        <v>171</v>
      </c>
    </row>
    <row r="1387" spans="1:9" x14ac:dyDescent="0.25">
      <c r="A1387" s="107"/>
      <c r="B1387" s="107"/>
      <c r="C1387" s="107"/>
      <c r="D1387" s="107"/>
      <c r="E1387" s="107"/>
      <c r="F1387" s="108" t="s">
        <v>171</v>
      </c>
      <c r="G1387" s="108"/>
      <c r="H1387" s="108" t="s">
        <v>171</v>
      </c>
      <c r="I1387" s="108" t="s">
        <v>171</v>
      </c>
    </row>
    <row r="1388" spans="1:9" x14ac:dyDescent="0.25">
      <c r="A1388" s="107"/>
      <c r="B1388" s="107"/>
      <c r="C1388" s="107"/>
      <c r="D1388" s="107"/>
      <c r="E1388" s="107"/>
      <c r="F1388" s="108" t="s">
        <v>171</v>
      </c>
      <c r="G1388" s="108"/>
      <c r="H1388" s="108" t="s">
        <v>171</v>
      </c>
      <c r="I1388" s="108" t="s">
        <v>171</v>
      </c>
    </row>
    <row r="1389" spans="1:9" x14ac:dyDescent="0.25">
      <c r="A1389" s="107"/>
      <c r="B1389" s="107"/>
      <c r="C1389" s="107"/>
      <c r="D1389" s="107"/>
      <c r="E1389" s="107"/>
      <c r="F1389" s="108" t="s">
        <v>171</v>
      </c>
      <c r="G1389" s="108"/>
      <c r="H1389" s="108" t="s">
        <v>171</v>
      </c>
      <c r="I1389" s="108" t="s">
        <v>171</v>
      </c>
    </row>
    <row r="1390" spans="1:9" x14ac:dyDescent="0.25">
      <c r="A1390" s="107"/>
      <c r="B1390" s="107"/>
      <c r="C1390" s="107"/>
      <c r="D1390" s="107"/>
      <c r="E1390" s="107"/>
      <c r="F1390" s="108" t="s">
        <v>171</v>
      </c>
      <c r="G1390" s="108"/>
      <c r="H1390" s="108" t="s">
        <v>171</v>
      </c>
      <c r="I1390" s="108" t="s">
        <v>171</v>
      </c>
    </row>
    <row r="1391" spans="1:9" x14ac:dyDescent="0.25">
      <c r="A1391" s="107"/>
      <c r="B1391" s="107"/>
      <c r="C1391" s="107"/>
      <c r="D1391" s="107"/>
      <c r="E1391" s="107"/>
      <c r="F1391" s="108" t="s">
        <v>171</v>
      </c>
      <c r="G1391" s="108"/>
      <c r="H1391" s="108" t="s">
        <v>171</v>
      </c>
      <c r="I1391" s="108" t="s">
        <v>171</v>
      </c>
    </row>
    <row r="1392" spans="1:9" x14ac:dyDescent="0.25">
      <c r="A1392" s="107"/>
      <c r="B1392" s="107"/>
      <c r="C1392" s="107"/>
      <c r="D1392" s="107"/>
      <c r="E1392" s="107"/>
      <c r="F1392" s="108" t="s">
        <v>171</v>
      </c>
      <c r="G1392" s="108"/>
      <c r="H1392" s="108" t="s">
        <v>171</v>
      </c>
      <c r="I1392" s="108" t="s">
        <v>171</v>
      </c>
    </row>
    <row r="1393" spans="1:9" x14ac:dyDescent="0.25">
      <c r="A1393" s="107"/>
      <c r="B1393" s="107"/>
      <c r="C1393" s="107"/>
      <c r="D1393" s="107"/>
      <c r="E1393" s="107"/>
      <c r="F1393" s="108" t="s">
        <v>171</v>
      </c>
      <c r="G1393" s="108"/>
      <c r="H1393" s="108" t="s">
        <v>171</v>
      </c>
      <c r="I1393" s="108" t="s">
        <v>171</v>
      </c>
    </row>
    <row r="1394" spans="1:9" x14ac:dyDescent="0.25">
      <c r="A1394" s="107"/>
      <c r="B1394" s="107"/>
      <c r="C1394" s="107"/>
      <c r="D1394" s="107"/>
      <c r="E1394" s="107"/>
      <c r="F1394" s="108" t="s">
        <v>171</v>
      </c>
      <c r="G1394" s="108"/>
      <c r="H1394" s="108" t="s">
        <v>171</v>
      </c>
      <c r="I1394" s="108" t="s">
        <v>171</v>
      </c>
    </row>
    <row r="1395" spans="1:9" x14ac:dyDescent="0.25">
      <c r="A1395" s="107"/>
      <c r="B1395" s="107"/>
      <c r="C1395" s="107"/>
      <c r="D1395" s="107"/>
      <c r="E1395" s="107"/>
      <c r="F1395" s="108" t="s">
        <v>171</v>
      </c>
      <c r="G1395" s="108"/>
      <c r="H1395" s="108" t="s">
        <v>171</v>
      </c>
      <c r="I1395" s="108" t="s">
        <v>171</v>
      </c>
    </row>
    <row r="1396" spans="1:9" x14ac:dyDescent="0.25">
      <c r="A1396" s="107"/>
      <c r="B1396" s="107"/>
      <c r="C1396" s="107"/>
      <c r="D1396" s="107"/>
      <c r="E1396" s="107"/>
      <c r="F1396" s="108" t="s">
        <v>171</v>
      </c>
      <c r="G1396" s="108"/>
      <c r="H1396" s="108" t="s">
        <v>171</v>
      </c>
      <c r="I1396" s="108" t="s">
        <v>171</v>
      </c>
    </row>
    <row r="1397" spans="1:9" x14ac:dyDescent="0.25">
      <c r="A1397" s="107"/>
      <c r="B1397" s="107"/>
      <c r="C1397" s="107"/>
      <c r="D1397" s="107"/>
      <c r="E1397" s="107"/>
      <c r="F1397" s="108" t="s">
        <v>171</v>
      </c>
      <c r="G1397" s="108"/>
      <c r="H1397" s="108" t="s">
        <v>171</v>
      </c>
      <c r="I1397" s="108" t="s">
        <v>171</v>
      </c>
    </row>
    <row r="1398" spans="1:9" x14ac:dyDescent="0.25">
      <c r="A1398" s="107"/>
      <c r="B1398" s="107"/>
      <c r="C1398" s="107"/>
      <c r="D1398" s="107"/>
      <c r="E1398" s="107"/>
      <c r="F1398" s="108" t="s">
        <v>171</v>
      </c>
      <c r="G1398" s="108"/>
      <c r="H1398" s="108" t="s">
        <v>171</v>
      </c>
      <c r="I1398" s="108" t="s">
        <v>171</v>
      </c>
    </row>
    <row r="1399" spans="1:9" x14ac:dyDescent="0.25">
      <c r="A1399" s="107"/>
      <c r="B1399" s="107"/>
      <c r="C1399" s="107"/>
      <c r="D1399" s="107"/>
      <c r="E1399" s="107"/>
      <c r="F1399" s="108" t="s">
        <v>171</v>
      </c>
      <c r="G1399" s="108"/>
      <c r="H1399" s="108" t="s">
        <v>171</v>
      </c>
      <c r="I1399" s="108" t="s">
        <v>171</v>
      </c>
    </row>
    <row r="1400" spans="1:9" x14ac:dyDescent="0.25">
      <c r="A1400" s="107"/>
      <c r="B1400" s="107"/>
      <c r="C1400" s="107"/>
      <c r="D1400" s="107"/>
      <c r="E1400" s="107"/>
      <c r="F1400" s="108" t="s">
        <v>171</v>
      </c>
      <c r="G1400" s="108"/>
      <c r="H1400" s="108" t="s">
        <v>171</v>
      </c>
      <c r="I1400" s="108" t="s">
        <v>171</v>
      </c>
    </row>
    <row r="1401" spans="1:9" x14ac:dyDescent="0.25">
      <c r="A1401" s="107"/>
      <c r="B1401" s="107"/>
      <c r="C1401" s="107"/>
      <c r="D1401" s="107"/>
      <c r="E1401" s="107"/>
      <c r="F1401" s="108" t="s">
        <v>171</v>
      </c>
      <c r="G1401" s="108"/>
      <c r="H1401" s="108" t="s">
        <v>171</v>
      </c>
      <c r="I1401" s="108" t="s">
        <v>171</v>
      </c>
    </row>
    <row r="1402" spans="1:9" x14ac:dyDescent="0.25">
      <c r="A1402" s="107"/>
      <c r="B1402" s="107"/>
      <c r="C1402" s="107"/>
      <c r="D1402" s="107"/>
      <c r="E1402" s="107"/>
      <c r="F1402" s="108" t="s">
        <v>171</v>
      </c>
      <c r="G1402" s="108"/>
      <c r="H1402" s="108" t="s">
        <v>171</v>
      </c>
      <c r="I1402" s="108" t="s">
        <v>171</v>
      </c>
    </row>
    <row r="1403" spans="1:9" x14ac:dyDescent="0.25">
      <c r="A1403" s="107"/>
      <c r="B1403" s="107"/>
      <c r="C1403" s="107"/>
      <c r="D1403" s="107"/>
      <c r="E1403" s="107"/>
      <c r="F1403" s="108" t="s">
        <v>171</v>
      </c>
      <c r="G1403" s="108"/>
      <c r="H1403" s="108" t="s">
        <v>171</v>
      </c>
      <c r="I1403" s="108" t="s">
        <v>171</v>
      </c>
    </row>
    <row r="1404" spans="1:9" x14ac:dyDescent="0.25">
      <c r="A1404" s="107"/>
      <c r="B1404" s="107"/>
      <c r="C1404" s="107"/>
      <c r="D1404" s="107"/>
      <c r="E1404" s="107"/>
      <c r="F1404" s="108" t="s">
        <v>171</v>
      </c>
      <c r="G1404" s="108"/>
      <c r="H1404" s="108" t="s">
        <v>171</v>
      </c>
      <c r="I1404" s="108" t="s">
        <v>171</v>
      </c>
    </row>
    <row r="1405" spans="1:9" x14ac:dyDescent="0.25">
      <c r="A1405" s="107"/>
      <c r="B1405" s="107"/>
      <c r="C1405" s="107"/>
      <c r="D1405" s="107"/>
      <c r="E1405" s="107"/>
      <c r="F1405" s="108" t="s">
        <v>171</v>
      </c>
      <c r="G1405" s="108"/>
      <c r="H1405" s="108" t="s">
        <v>171</v>
      </c>
      <c r="I1405" s="108" t="s">
        <v>171</v>
      </c>
    </row>
    <row r="1406" spans="1:9" x14ac:dyDescent="0.25">
      <c r="A1406" s="107"/>
      <c r="B1406" s="107"/>
      <c r="C1406" s="107"/>
      <c r="D1406" s="107"/>
      <c r="E1406" s="107"/>
      <c r="F1406" s="108" t="s">
        <v>171</v>
      </c>
      <c r="G1406" s="108"/>
      <c r="H1406" s="108" t="s">
        <v>171</v>
      </c>
      <c r="I1406" s="108" t="s">
        <v>171</v>
      </c>
    </row>
    <row r="1407" spans="1:9" x14ac:dyDescent="0.25">
      <c r="A1407" s="107"/>
      <c r="B1407" s="107"/>
      <c r="C1407" s="107"/>
      <c r="D1407" s="107"/>
      <c r="E1407" s="107"/>
      <c r="F1407" s="108" t="s">
        <v>171</v>
      </c>
      <c r="G1407" s="108"/>
      <c r="H1407" s="108" t="s">
        <v>171</v>
      </c>
      <c r="I1407" s="108" t="s">
        <v>171</v>
      </c>
    </row>
    <row r="1408" spans="1:9" x14ac:dyDescent="0.25">
      <c r="A1408" s="107"/>
      <c r="B1408" s="107"/>
      <c r="C1408" s="107"/>
      <c r="D1408" s="107"/>
      <c r="E1408" s="107"/>
      <c r="F1408" s="108" t="s">
        <v>171</v>
      </c>
      <c r="G1408" s="108"/>
      <c r="H1408" s="108" t="s">
        <v>171</v>
      </c>
      <c r="I1408" s="108" t="s">
        <v>171</v>
      </c>
    </row>
    <row r="1409" spans="1:9" x14ac:dyDescent="0.25">
      <c r="A1409" s="107"/>
      <c r="B1409" s="107"/>
      <c r="C1409" s="107"/>
      <c r="D1409" s="107"/>
      <c r="E1409" s="107"/>
      <c r="F1409" s="108" t="s">
        <v>171</v>
      </c>
      <c r="G1409" s="108"/>
      <c r="H1409" s="108" t="s">
        <v>171</v>
      </c>
      <c r="I1409" s="108" t="s">
        <v>171</v>
      </c>
    </row>
    <row r="1410" spans="1:9" x14ac:dyDescent="0.25">
      <c r="A1410" s="107"/>
      <c r="B1410" s="107"/>
      <c r="C1410" s="107"/>
      <c r="D1410" s="107"/>
      <c r="E1410" s="107"/>
      <c r="F1410" s="108" t="s">
        <v>171</v>
      </c>
      <c r="G1410" s="108"/>
      <c r="H1410" s="108" t="s">
        <v>171</v>
      </c>
      <c r="I1410" s="108" t="s">
        <v>171</v>
      </c>
    </row>
    <row r="1411" spans="1:9" x14ac:dyDescent="0.25">
      <c r="A1411" s="107"/>
      <c r="B1411" s="107"/>
      <c r="C1411" s="107"/>
      <c r="D1411" s="107"/>
      <c r="E1411" s="107"/>
      <c r="F1411" s="108" t="s">
        <v>171</v>
      </c>
      <c r="G1411" s="108"/>
      <c r="H1411" s="108" t="s">
        <v>171</v>
      </c>
      <c r="I1411" s="108" t="s">
        <v>171</v>
      </c>
    </row>
    <row r="1412" spans="1:9" x14ac:dyDescent="0.25">
      <c r="A1412" s="107"/>
      <c r="B1412" s="107"/>
      <c r="C1412" s="107"/>
      <c r="D1412" s="107"/>
      <c r="E1412" s="107"/>
      <c r="F1412" s="108" t="s">
        <v>171</v>
      </c>
      <c r="G1412" s="108"/>
      <c r="H1412" s="108" t="s">
        <v>171</v>
      </c>
      <c r="I1412" s="108" t="s">
        <v>171</v>
      </c>
    </row>
    <row r="1413" spans="1:9" x14ac:dyDescent="0.25">
      <c r="A1413" s="107"/>
      <c r="B1413" s="107"/>
      <c r="C1413" s="107"/>
      <c r="D1413" s="107"/>
      <c r="E1413" s="107"/>
      <c r="F1413" s="108" t="s">
        <v>171</v>
      </c>
      <c r="G1413" s="108"/>
      <c r="H1413" s="108" t="s">
        <v>171</v>
      </c>
      <c r="I1413" s="108" t="s">
        <v>171</v>
      </c>
    </row>
    <row r="1414" spans="1:9" x14ac:dyDescent="0.25">
      <c r="A1414" s="107"/>
      <c r="B1414" s="107"/>
      <c r="C1414" s="107"/>
      <c r="D1414" s="107"/>
      <c r="E1414" s="107"/>
      <c r="F1414" s="108" t="s">
        <v>171</v>
      </c>
      <c r="G1414" s="108"/>
      <c r="H1414" s="108" t="s">
        <v>171</v>
      </c>
      <c r="I1414" s="108" t="s">
        <v>171</v>
      </c>
    </row>
    <row r="1415" spans="1:9" x14ac:dyDescent="0.25">
      <c r="A1415" s="107"/>
      <c r="B1415" s="107"/>
      <c r="C1415" s="107"/>
      <c r="D1415" s="107"/>
      <c r="E1415" s="107"/>
      <c r="F1415" s="108" t="s">
        <v>171</v>
      </c>
      <c r="G1415" s="108"/>
      <c r="H1415" s="108" t="s">
        <v>171</v>
      </c>
      <c r="I1415" s="108" t="s">
        <v>171</v>
      </c>
    </row>
    <row r="1416" spans="1:9" x14ac:dyDescent="0.25">
      <c r="A1416" s="107"/>
      <c r="B1416" s="107"/>
      <c r="C1416" s="107"/>
      <c r="D1416" s="107"/>
      <c r="E1416" s="107"/>
      <c r="F1416" s="108" t="s">
        <v>171</v>
      </c>
      <c r="G1416" s="108"/>
      <c r="H1416" s="108" t="s">
        <v>171</v>
      </c>
      <c r="I1416" s="108" t="s">
        <v>171</v>
      </c>
    </row>
    <row r="1417" spans="1:9" x14ac:dyDescent="0.25">
      <c r="A1417" s="107"/>
      <c r="B1417" s="107"/>
      <c r="C1417" s="107"/>
      <c r="D1417" s="107"/>
      <c r="E1417" s="107"/>
      <c r="F1417" s="108" t="s">
        <v>171</v>
      </c>
      <c r="G1417" s="108"/>
      <c r="H1417" s="108" t="s">
        <v>171</v>
      </c>
      <c r="I1417" s="108" t="s">
        <v>171</v>
      </c>
    </row>
    <row r="1418" spans="1:9" x14ac:dyDescent="0.25">
      <c r="A1418" s="107"/>
      <c r="B1418" s="107"/>
      <c r="C1418" s="107"/>
      <c r="D1418" s="107"/>
      <c r="E1418" s="107"/>
      <c r="F1418" s="108" t="s">
        <v>171</v>
      </c>
      <c r="G1418" s="108"/>
      <c r="H1418" s="108" t="s">
        <v>171</v>
      </c>
      <c r="I1418" s="108" t="s">
        <v>171</v>
      </c>
    </row>
    <row r="1419" spans="1:9" x14ac:dyDescent="0.25">
      <c r="A1419" s="107"/>
      <c r="B1419" s="107"/>
      <c r="C1419" s="107"/>
      <c r="D1419" s="107"/>
      <c r="E1419" s="107"/>
      <c r="F1419" s="108" t="s">
        <v>171</v>
      </c>
      <c r="G1419" s="108"/>
      <c r="H1419" s="108" t="s">
        <v>171</v>
      </c>
      <c r="I1419" s="108" t="s">
        <v>171</v>
      </c>
    </row>
    <row r="1420" spans="1:9" x14ac:dyDescent="0.25">
      <c r="A1420" s="107"/>
      <c r="B1420" s="107"/>
      <c r="C1420" s="107"/>
      <c r="D1420" s="107"/>
      <c r="E1420" s="107"/>
      <c r="F1420" s="108" t="s">
        <v>171</v>
      </c>
      <c r="G1420" s="108"/>
      <c r="H1420" s="108" t="s">
        <v>171</v>
      </c>
      <c r="I1420" s="108" t="s">
        <v>171</v>
      </c>
    </row>
    <row r="1421" spans="1:9" x14ac:dyDescent="0.25">
      <c r="A1421" s="107"/>
      <c r="B1421" s="107"/>
      <c r="C1421" s="107"/>
      <c r="D1421" s="107"/>
      <c r="E1421" s="107"/>
      <c r="F1421" s="108" t="s">
        <v>171</v>
      </c>
      <c r="G1421" s="108"/>
      <c r="H1421" s="108" t="s">
        <v>171</v>
      </c>
      <c r="I1421" s="108" t="s">
        <v>171</v>
      </c>
    </row>
    <row r="1422" spans="1:9" x14ac:dyDescent="0.25">
      <c r="A1422" s="107"/>
      <c r="B1422" s="107"/>
      <c r="C1422" s="107"/>
      <c r="D1422" s="107"/>
      <c r="E1422" s="107"/>
      <c r="F1422" s="108" t="s">
        <v>171</v>
      </c>
      <c r="G1422" s="108"/>
      <c r="H1422" s="108" t="s">
        <v>171</v>
      </c>
      <c r="I1422" s="108" t="s">
        <v>171</v>
      </c>
    </row>
    <row r="1423" spans="1:9" x14ac:dyDescent="0.25">
      <c r="A1423" s="107"/>
      <c r="B1423" s="107"/>
      <c r="C1423" s="107"/>
      <c r="D1423" s="107"/>
      <c r="E1423" s="107"/>
      <c r="F1423" s="108" t="s">
        <v>171</v>
      </c>
      <c r="G1423" s="108"/>
      <c r="H1423" s="108" t="s">
        <v>171</v>
      </c>
      <c r="I1423" s="108" t="s">
        <v>171</v>
      </c>
    </row>
    <row r="1424" spans="1:9" x14ac:dyDescent="0.25">
      <c r="A1424" s="107"/>
      <c r="B1424" s="107"/>
      <c r="C1424" s="107"/>
      <c r="D1424" s="107"/>
      <c r="E1424" s="107"/>
      <c r="F1424" s="108" t="s">
        <v>171</v>
      </c>
      <c r="G1424" s="108"/>
      <c r="H1424" s="108" t="s">
        <v>171</v>
      </c>
      <c r="I1424" s="108" t="s">
        <v>171</v>
      </c>
    </row>
    <row r="1425" spans="1:9" x14ac:dyDescent="0.25">
      <c r="A1425" s="107"/>
      <c r="B1425" s="107"/>
      <c r="C1425" s="107"/>
      <c r="D1425" s="107"/>
      <c r="E1425" s="107"/>
      <c r="F1425" s="108" t="s">
        <v>171</v>
      </c>
      <c r="G1425" s="108"/>
      <c r="H1425" s="108" t="s">
        <v>171</v>
      </c>
      <c r="I1425" s="108" t="s">
        <v>171</v>
      </c>
    </row>
    <row r="1426" spans="1:9" x14ac:dyDescent="0.25">
      <c r="A1426" s="107"/>
      <c r="B1426" s="107"/>
      <c r="C1426" s="107"/>
      <c r="D1426" s="107"/>
      <c r="E1426" s="107"/>
      <c r="F1426" s="108" t="s">
        <v>171</v>
      </c>
      <c r="G1426" s="108"/>
      <c r="H1426" s="108" t="s">
        <v>171</v>
      </c>
      <c r="I1426" s="108" t="s">
        <v>171</v>
      </c>
    </row>
    <row r="1427" spans="1:9" x14ac:dyDescent="0.25">
      <c r="A1427" s="107"/>
      <c r="B1427" s="107"/>
      <c r="C1427" s="107"/>
      <c r="D1427" s="107"/>
      <c r="E1427" s="107"/>
      <c r="F1427" s="108" t="s">
        <v>171</v>
      </c>
      <c r="G1427" s="108"/>
      <c r="H1427" s="108" t="s">
        <v>171</v>
      </c>
      <c r="I1427" s="108" t="s">
        <v>171</v>
      </c>
    </row>
    <row r="1428" spans="1:9" x14ac:dyDescent="0.25">
      <c r="A1428" s="107"/>
      <c r="B1428" s="107"/>
      <c r="C1428" s="107"/>
      <c r="D1428" s="107"/>
      <c r="E1428" s="107"/>
      <c r="F1428" s="108" t="s">
        <v>171</v>
      </c>
      <c r="G1428" s="108"/>
      <c r="H1428" s="108" t="s">
        <v>171</v>
      </c>
      <c r="I1428" s="108" t="s">
        <v>171</v>
      </c>
    </row>
    <row r="1429" spans="1:9" x14ac:dyDescent="0.25">
      <c r="A1429" s="107"/>
      <c r="B1429" s="107"/>
      <c r="C1429" s="107"/>
      <c r="D1429" s="107"/>
      <c r="E1429" s="107"/>
      <c r="F1429" s="108" t="s">
        <v>171</v>
      </c>
      <c r="G1429" s="108"/>
      <c r="H1429" s="108" t="s">
        <v>171</v>
      </c>
      <c r="I1429" s="108" t="s">
        <v>171</v>
      </c>
    </row>
    <row r="1430" spans="1:9" x14ac:dyDescent="0.25">
      <c r="A1430" s="107"/>
      <c r="B1430" s="107"/>
      <c r="C1430" s="107"/>
      <c r="D1430" s="107"/>
      <c r="E1430" s="107"/>
      <c r="F1430" s="108" t="s">
        <v>171</v>
      </c>
      <c r="G1430" s="108"/>
      <c r="H1430" s="108" t="s">
        <v>171</v>
      </c>
      <c r="I1430" s="108" t="s">
        <v>171</v>
      </c>
    </row>
    <row r="1431" spans="1:9" x14ac:dyDescent="0.25">
      <c r="A1431" s="107"/>
      <c r="B1431" s="107"/>
      <c r="C1431" s="107"/>
      <c r="D1431" s="107"/>
      <c r="E1431" s="107"/>
      <c r="F1431" s="108" t="s">
        <v>171</v>
      </c>
      <c r="G1431" s="108"/>
      <c r="H1431" s="108" t="s">
        <v>171</v>
      </c>
      <c r="I1431" s="108" t="s">
        <v>171</v>
      </c>
    </row>
    <row r="1432" spans="1:9" x14ac:dyDescent="0.25">
      <c r="A1432" s="107"/>
      <c r="B1432" s="107"/>
      <c r="C1432" s="107"/>
      <c r="D1432" s="107"/>
      <c r="E1432" s="107"/>
      <c r="F1432" s="108" t="s">
        <v>171</v>
      </c>
      <c r="G1432" s="108"/>
      <c r="H1432" s="108" t="s">
        <v>171</v>
      </c>
      <c r="I1432" s="108" t="s">
        <v>171</v>
      </c>
    </row>
    <row r="1433" spans="1:9" x14ac:dyDescent="0.25">
      <c r="A1433" s="107"/>
      <c r="B1433" s="107"/>
      <c r="C1433" s="107"/>
      <c r="D1433" s="107"/>
      <c r="E1433" s="107"/>
      <c r="F1433" s="108" t="s">
        <v>171</v>
      </c>
      <c r="G1433" s="108"/>
      <c r="H1433" s="108" t="s">
        <v>171</v>
      </c>
      <c r="I1433" s="108" t="s">
        <v>171</v>
      </c>
    </row>
    <row r="1434" spans="1:9" x14ac:dyDescent="0.25">
      <c r="A1434" s="107"/>
      <c r="B1434" s="107"/>
      <c r="C1434" s="107"/>
      <c r="D1434" s="107"/>
      <c r="E1434" s="107"/>
      <c r="F1434" s="108" t="s">
        <v>171</v>
      </c>
      <c r="G1434" s="108"/>
      <c r="H1434" s="108" t="s">
        <v>171</v>
      </c>
      <c r="I1434" s="108" t="s">
        <v>171</v>
      </c>
    </row>
    <row r="1435" spans="1:9" x14ac:dyDescent="0.25">
      <c r="A1435" s="107"/>
      <c r="B1435" s="107"/>
      <c r="C1435" s="107"/>
      <c r="D1435" s="107"/>
      <c r="E1435" s="107"/>
      <c r="F1435" s="108" t="s">
        <v>171</v>
      </c>
      <c r="G1435" s="108"/>
      <c r="H1435" s="108" t="s">
        <v>171</v>
      </c>
      <c r="I1435" s="108" t="s">
        <v>171</v>
      </c>
    </row>
    <row r="1436" spans="1:9" x14ac:dyDescent="0.25">
      <c r="A1436" s="107"/>
      <c r="B1436" s="107"/>
      <c r="C1436" s="107"/>
      <c r="D1436" s="107"/>
      <c r="E1436" s="107"/>
      <c r="F1436" s="108" t="s">
        <v>171</v>
      </c>
      <c r="G1436" s="108"/>
      <c r="H1436" s="108" t="s">
        <v>171</v>
      </c>
      <c r="I1436" s="108" t="s">
        <v>171</v>
      </c>
    </row>
    <row r="1437" spans="1:9" x14ac:dyDescent="0.25">
      <c r="A1437" s="107"/>
      <c r="B1437" s="107"/>
      <c r="C1437" s="107"/>
      <c r="D1437" s="107"/>
      <c r="E1437" s="107"/>
      <c r="F1437" s="108" t="s">
        <v>171</v>
      </c>
      <c r="G1437" s="108"/>
      <c r="H1437" s="108" t="s">
        <v>171</v>
      </c>
      <c r="I1437" s="108" t="s">
        <v>171</v>
      </c>
    </row>
    <row r="1438" spans="1:9" x14ac:dyDescent="0.25">
      <c r="A1438" s="107"/>
      <c r="B1438" s="107"/>
      <c r="C1438" s="107"/>
      <c r="D1438" s="107"/>
      <c r="E1438" s="107"/>
      <c r="F1438" s="108" t="s">
        <v>171</v>
      </c>
      <c r="G1438" s="108"/>
      <c r="H1438" s="108" t="s">
        <v>171</v>
      </c>
      <c r="I1438" s="108" t="s">
        <v>171</v>
      </c>
    </row>
    <row r="1439" spans="1:9" x14ac:dyDescent="0.25">
      <c r="A1439" s="107"/>
      <c r="B1439" s="107"/>
      <c r="C1439" s="107"/>
      <c r="D1439" s="107"/>
      <c r="E1439" s="107"/>
      <c r="F1439" s="108" t="s">
        <v>171</v>
      </c>
      <c r="G1439" s="108"/>
      <c r="H1439" s="108" t="s">
        <v>171</v>
      </c>
      <c r="I1439" s="108" t="s">
        <v>171</v>
      </c>
    </row>
    <row r="1440" spans="1:9" x14ac:dyDescent="0.25">
      <c r="A1440" s="107"/>
      <c r="B1440" s="107"/>
      <c r="C1440" s="107"/>
      <c r="D1440" s="107"/>
      <c r="E1440" s="107"/>
      <c r="F1440" s="108" t="s">
        <v>171</v>
      </c>
      <c r="G1440" s="108"/>
      <c r="H1440" s="108" t="s">
        <v>171</v>
      </c>
      <c r="I1440" s="108" t="s">
        <v>171</v>
      </c>
    </row>
    <row r="1441" spans="1:9" x14ac:dyDescent="0.25">
      <c r="A1441" s="107"/>
      <c r="B1441" s="107"/>
      <c r="C1441" s="107"/>
      <c r="D1441" s="107"/>
      <c r="E1441" s="107"/>
      <c r="F1441" s="108" t="s">
        <v>171</v>
      </c>
      <c r="G1441" s="108"/>
      <c r="H1441" s="108" t="s">
        <v>171</v>
      </c>
      <c r="I1441" s="108" t="s">
        <v>171</v>
      </c>
    </row>
    <row r="1442" spans="1:9" x14ac:dyDescent="0.25">
      <c r="A1442" s="107"/>
      <c r="B1442" s="107"/>
      <c r="C1442" s="107"/>
      <c r="D1442" s="107"/>
      <c r="E1442" s="107"/>
      <c r="F1442" s="108" t="s">
        <v>171</v>
      </c>
      <c r="G1442" s="108"/>
      <c r="H1442" s="108" t="s">
        <v>171</v>
      </c>
      <c r="I1442" s="108" t="s">
        <v>171</v>
      </c>
    </row>
    <row r="1443" spans="1:9" x14ac:dyDescent="0.25">
      <c r="A1443" s="107"/>
      <c r="B1443" s="107"/>
      <c r="C1443" s="107"/>
      <c r="D1443" s="107"/>
      <c r="E1443" s="107"/>
      <c r="F1443" s="108" t="s">
        <v>171</v>
      </c>
      <c r="G1443" s="108"/>
      <c r="H1443" s="108" t="s">
        <v>171</v>
      </c>
      <c r="I1443" s="108" t="s">
        <v>171</v>
      </c>
    </row>
    <row r="1444" spans="1:9" x14ac:dyDescent="0.25">
      <c r="A1444" s="107"/>
      <c r="B1444" s="107"/>
      <c r="C1444" s="107"/>
      <c r="D1444" s="107"/>
      <c r="E1444" s="107"/>
      <c r="F1444" s="108" t="s">
        <v>171</v>
      </c>
      <c r="G1444" s="108"/>
      <c r="H1444" s="108" t="s">
        <v>171</v>
      </c>
      <c r="I1444" s="108" t="s">
        <v>171</v>
      </c>
    </row>
    <row r="1445" spans="1:9" x14ac:dyDescent="0.25">
      <c r="A1445" s="107"/>
      <c r="B1445" s="107"/>
      <c r="C1445" s="107"/>
      <c r="D1445" s="107"/>
      <c r="E1445" s="107"/>
      <c r="F1445" s="108" t="s">
        <v>171</v>
      </c>
      <c r="G1445" s="108"/>
      <c r="H1445" s="108" t="s">
        <v>171</v>
      </c>
      <c r="I1445" s="108" t="s">
        <v>171</v>
      </c>
    </row>
    <row r="1446" spans="1:9" x14ac:dyDescent="0.25">
      <c r="A1446" s="107"/>
      <c r="B1446" s="107"/>
      <c r="C1446" s="107"/>
      <c r="D1446" s="107"/>
      <c r="E1446" s="107"/>
      <c r="F1446" s="108" t="s">
        <v>171</v>
      </c>
      <c r="G1446" s="108"/>
      <c r="H1446" s="108" t="s">
        <v>171</v>
      </c>
      <c r="I1446" s="108" t="s">
        <v>171</v>
      </c>
    </row>
    <row r="1447" spans="1:9" x14ac:dyDescent="0.25">
      <c r="A1447" s="107"/>
      <c r="B1447" s="107"/>
      <c r="C1447" s="107"/>
      <c r="D1447" s="107"/>
      <c r="E1447" s="107"/>
      <c r="F1447" s="108" t="s">
        <v>171</v>
      </c>
      <c r="G1447" s="108"/>
      <c r="H1447" s="108" t="s">
        <v>171</v>
      </c>
      <c r="I1447" s="108" t="s">
        <v>171</v>
      </c>
    </row>
    <row r="1448" spans="1:9" x14ac:dyDescent="0.25">
      <c r="A1448" s="107"/>
      <c r="B1448" s="107"/>
      <c r="C1448" s="107"/>
      <c r="D1448" s="107"/>
      <c r="E1448" s="107"/>
      <c r="F1448" s="108" t="s">
        <v>171</v>
      </c>
      <c r="G1448" s="108"/>
      <c r="H1448" s="108" t="s">
        <v>171</v>
      </c>
      <c r="I1448" s="108" t="s">
        <v>171</v>
      </c>
    </row>
    <row r="1449" spans="1:9" x14ac:dyDescent="0.25">
      <c r="A1449" s="107"/>
      <c r="B1449" s="107"/>
      <c r="C1449" s="107"/>
      <c r="D1449" s="107"/>
      <c r="E1449" s="107"/>
      <c r="F1449" s="108" t="s">
        <v>171</v>
      </c>
      <c r="G1449" s="108"/>
      <c r="H1449" s="108" t="s">
        <v>171</v>
      </c>
      <c r="I1449" s="108" t="s">
        <v>171</v>
      </c>
    </row>
    <row r="1450" spans="1:9" x14ac:dyDescent="0.25">
      <c r="A1450" s="107"/>
      <c r="B1450" s="107"/>
      <c r="C1450" s="107"/>
      <c r="D1450" s="107"/>
      <c r="E1450" s="107"/>
      <c r="F1450" s="108" t="s">
        <v>171</v>
      </c>
      <c r="G1450" s="108"/>
      <c r="H1450" s="108" t="s">
        <v>171</v>
      </c>
      <c r="I1450" s="108" t="s">
        <v>171</v>
      </c>
    </row>
    <row r="1451" spans="1:9" x14ac:dyDescent="0.25">
      <c r="A1451" s="107"/>
      <c r="B1451" s="107"/>
      <c r="C1451" s="107"/>
      <c r="D1451" s="107"/>
      <c r="E1451" s="107"/>
      <c r="F1451" s="108" t="s">
        <v>171</v>
      </c>
      <c r="G1451" s="108"/>
      <c r="H1451" s="108" t="s">
        <v>171</v>
      </c>
      <c r="I1451" s="108" t="s">
        <v>171</v>
      </c>
    </row>
    <row r="1452" spans="1:9" x14ac:dyDescent="0.25">
      <c r="A1452" s="107"/>
      <c r="B1452" s="107"/>
      <c r="C1452" s="107"/>
      <c r="D1452" s="107"/>
      <c r="E1452" s="107"/>
      <c r="F1452" s="108" t="s">
        <v>171</v>
      </c>
      <c r="G1452" s="108"/>
      <c r="H1452" s="108" t="s">
        <v>171</v>
      </c>
      <c r="I1452" s="108" t="s">
        <v>171</v>
      </c>
    </row>
    <row r="1453" spans="1:9" x14ac:dyDescent="0.25">
      <c r="A1453" s="107"/>
      <c r="B1453" s="107"/>
      <c r="C1453" s="107"/>
      <c r="D1453" s="107"/>
      <c r="E1453" s="107"/>
      <c r="F1453" s="108" t="s">
        <v>171</v>
      </c>
      <c r="G1453" s="108"/>
      <c r="H1453" s="108" t="s">
        <v>171</v>
      </c>
      <c r="I1453" s="108" t="s">
        <v>171</v>
      </c>
    </row>
    <row r="1454" spans="1:9" x14ac:dyDescent="0.25">
      <c r="A1454" s="107"/>
      <c r="B1454" s="107"/>
      <c r="C1454" s="107"/>
      <c r="D1454" s="107"/>
      <c r="E1454" s="107"/>
      <c r="F1454" s="108" t="s">
        <v>171</v>
      </c>
      <c r="G1454" s="108"/>
      <c r="H1454" s="108" t="s">
        <v>171</v>
      </c>
      <c r="I1454" s="108" t="s">
        <v>171</v>
      </c>
    </row>
    <row r="1455" spans="1:9" x14ac:dyDescent="0.25">
      <c r="A1455" s="107"/>
      <c r="B1455" s="107"/>
      <c r="C1455" s="107"/>
      <c r="D1455" s="107"/>
      <c r="E1455" s="107"/>
      <c r="F1455" s="108" t="s">
        <v>171</v>
      </c>
      <c r="G1455" s="108"/>
      <c r="H1455" s="108" t="s">
        <v>171</v>
      </c>
      <c r="I1455" s="108" t="s">
        <v>171</v>
      </c>
    </row>
    <row r="1456" spans="1:9" x14ac:dyDescent="0.25">
      <c r="A1456" s="107"/>
      <c r="B1456" s="107"/>
      <c r="C1456" s="107"/>
      <c r="D1456" s="107"/>
      <c r="E1456" s="107"/>
      <c r="F1456" s="108" t="s">
        <v>171</v>
      </c>
      <c r="G1456" s="108"/>
      <c r="H1456" s="108" t="s">
        <v>171</v>
      </c>
      <c r="I1456" s="108" t="s">
        <v>171</v>
      </c>
    </row>
    <row r="1457" spans="1:9" x14ac:dyDescent="0.25">
      <c r="A1457" s="107"/>
      <c r="B1457" s="107"/>
      <c r="C1457" s="107"/>
      <c r="D1457" s="107"/>
      <c r="E1457" s="107"/>
      <c r="F1457" s="108" t="s">
        <v>171</v>
      </c>
      <c r="G1457" s="108"/>
      <c r="H1457" s="108" t="s">
        <v>171</v>
      </c>
      <c r="I1457" s="108" t="s">
        <v>171</v>
      </c>
    </row>
    <row r="1458" spans="1:9" x14ac:dyDescent="0.25">
      <c r="A1458" s="107"/>
      <c r="B1458" s="107"/>
      <c r="C1458" s="107"/>
      <c r="D1458" s="107"/>
      <c r="E1458" s="107"/>
      <c r="F1458" s="108" t="s">
        <v>171</v>
      </c>
      <c r="G1458" s="108"/>
      <c r="H1458" s="108" t="s">
        <v>171</v>
      </c>
      <c r="I1458" s="108" t="s">
        <v>171</v>
      </c>
    </row>
    <row r="1459" spans="1:9" x14ac:dyDescent="0.25">
      <c r="A1459" s="107"/>
      <c r="B1459" s="107"/>
      <c r="C1459" s="107"/>
      <c r="D1459" s="107"/>
      <c r="E1459" s="107"/>
      <c r="F1459" s="108" t="s">
        <v>171</v>
      </c>
      <c r="G1459" s="108"/>
      <c r="H1459" s="108" t="s">
        <v>171</v>
      </c>
      <c r="I1459" s="108" t="s">
        <v>171</v>
      </c>
    </row>
    <row r="1460" spans="1:9" x14ac:dyDescent="0.25">
      <c r="A1460" s="107"/>
      <c r="B1460" s="107"/>
      <c r="C1460" s="107"/>
      <c r="D1460" s="107"/>
      <c r="E1460" s="107"/>
      <c r="F1460" s="108" t="s">
        <v>171</v>
      </c>
      <c r="G1460" s="108"/>
      <c r="H1460" s="108" t="s">
        <v>171</v>
      </c>
      <c r="I1460" s="108" t="s">
        <v>171</v>
      </c>
    </row>
    <row r="1461" spans="1:9" x14ac:dyDescent="0.25">
      <c r="A1461" s="107"/>
      <c r="B1461" s="107"/>
      <c r="C1461" s="107"/>
      <c r="D1461" s="107"/>
      <c r="E1461" s="107"/>
      <c r="F1461" s="108" t="s">
        <v>171</v>
      </c>
      <c r="G1461" s="108"/>
      <c r="H1461" s="108" t="s">
        <v>171</v>
      </c>
      <c r="I1461" s="108" t="s">
        <v>171</v>
      </c>
    </row>
    <row r="1462" spans="1:9" x14ac:dyDescent="0.25">
      <c r="A1462" s="107"/>
      <c r="B1462" s="107"/>
      <c r="C1462" s="107"/>
      <c r="D1462" s="107"/>
      <c r="E1462" s="107"/>
      <c r="F1462" s="108" t="s">
        <v>171</v>
      </c>
      <c r="G1462" s="108"/>
      <c r="H1462" s="108" t="s">
        <v>171</v>
      </c>
      <c r="I1462" s="108" t="s">
        <v>171</v>
      </c>
    </row>
    <row r="1463" spans="1:9" x14ac:dyDescent="0.25">
      <c r="A1463" s="107"/>
      <c r="B1463" s="107"/>
      <c r="C1463" s="107"/>
      <c r="D1463" s="107"/>
      <c r="E1463" s="107"/>
      <c r="F1463" s="108" t="s">
        <v>171</v>
      </c>
      <c r="G1463" s="108"/>
      <c r="H1463" s="108" t="s">
        <v>171</v>
      </c>
      <c r="I1463" s="108" t="s">
        <v>171</v>
      </c>
    </row>
    <row r="1464" spans="1:9" x14ac:dyDescent="0.25">
      <c r="A1464" s="107"/>
      <c r="B1464" s="107"/>
      <c r="C1464" s="107"/>
      <c r="D1464" s="107"/>
      <c r="E1464" s="107"/>
      <c r="F1464" s="108" t="s">
        <v>171</v>
      </c>
      <c r="G1464" s="108"/>
      <c r="H1464" s="108" t="s">
        <v>171</v>
      </c>
      <c r="I1464" s="108" t="s">
        <v>171</v>
      </c>
    </row>
    <row r="1465" spans="1:9" x14ac:dyDescent="0.25">
      <c r="A1465" s="107"/>
      <c r="B1465" s="107"/>
      <c r="C1465" s="107"/>
      <c r="D1465" s="107"/>
      <c r="E1465" s="107"/>
      <c r="F1465" s="108" t="s">
        <v>171</v>
      </c>
      <c r="G1465" s="108"/>
      <c r="H1465" s="108" t="s">
        <v>171</v>
      </c>
      <c r="I1465" s="108" t="s">
        <v>171</v>
      </c>
    </row>
    <row r="1466" spans="1:9" x14ac:dyDescent="0.25">
      <c r="A1466" s="107"/>
      <c r="B1466" s="107"/>
      <c r="C1466" s="107"/>
      <c r="D1466" s="107"/>
      <c r="E1466" s="107"/>
      <c r="F1466" s="108" t="s">
        <v>171</v>
      </c>
      <c r="G1466" s="108"/>
      <c r="H1466" s="108" t="s">
        <v>171</v>
      </c>
      <c r="I1466" s="108" t="s">
        <v>171</v>
      </c>
    </row>
    <row r="1467" spans="1:9" x14ac:dyDescent="0.25">
      <c r="A1467" s="107"/>
      <c r="B1467" s="107"/>
      <c r="C1467" s="107"/>
      <c r="D1467" s="107"/>
      <c r="E1467" s="107"/>
      <c r="F1467" s="108" t="s">
        <v>171</v>
      </c>
      <c r="G1467" s="108"/>
      <c r="H1467" s="108" t="s">
        <v>171</v>
      </c>
      <c r="I1467" s="108" t="s">
        <v>171</v>
      </c>
    </row>
    <row r="1468" spans="1:9" x14ac:dyDescent="0.25">
      <c r="A1468" s="107"/>
      <c r="B1468" s="107"/>
      <c r="C1468" s="107"/>
      <c r="D1468" s="107"/>
      <c r="E1468" s="107"/>
      <c r="F1468" s="108" t="s">
        <v>171</v>
      </c>
      <c r="G1468" s="108"/>
      <c r="H1468" s="108" t="s">
        <v>171</v>
      </c>
      <c r="I1468" s="108" t="s">
        <v>171</v>
      </c>
    </row>
    <row r="1469" spans="1:9" x14ac:dyDescent="0.25">
      <c r="A1469" s="107"/>
      <c r="B1469" s="107"/>
      <c r="C1469" s="107"/>
      <c r="D1469" s="107"/>
      <c r="E1469" s="107"/>
      <c r="F1469" s="108" t="s">
        <v>171</v>
      </c>
      <c r="G1469" s="108"/>
      <c r="H1469" s="108" t="s">
        <v>171</v>
      </c>
      <c r="I1469" s="108" t="s">
        <v>171</v>
      </c>
    </row>
    <row r="1470" spans="1:9" x14ac:dyDescent="0.25">
      <c r="A1470" s="107"/>
      <c r="B1470" s="107"/>
      <c r="C1470" s="107"/>
      <c r="D1470" s="107"/>
      <c r="E1470" s="107"/>
      <c r="F1470" s="108" t="s">
        <v>171</v>
      </c>
      <c r="G1470" s="108"/>
      <c r="H1470" s="108" t="s">
        <v>171</v>
      </c>
      <c r="I1470" s="108" t="s">
        <v>171</v>
      </c>
    </row>
    <row r="1471" spans="1:9" x14ac:dyDescent="0.25">
      <c r="A1471" s="107"/>
      <c r="B1471" s="107"/>
      <c r="C1471" s="107"/>
      <c r="D1471" s="107"/>
      <c r="E1471" s="107"/>
      <c r="F1471" s="108" t="s">
        <v>171</v>
      </c>
      <c r="G1471" s="108"/>
      <c r="H1471" s="108" t="s">
        <v>171</v>
      </c>
      <c r="I1471" s="108" t="s">
        <v>171</v>
      </c>
    </row>
    <row r="1472" spans="1:9" x14ac:dyDescent="0.25">
      <c r="A1472" s="107"/>
      <c r="B1472" s="107"/>
      <c r="C1472" s="107"/>
      <c r="D1472" s="107"/>
      <c r="E1472" s="107"/>
      <c r="F1472" s="108" t="s">
        <v>171</v>
      </c>
      <c r="G1472" s="108"/>
      <c r="H1472" s="108" t="s">
        <v>171</v>
      </c>
      <c r="I1472" s="108" t="s">
        <v>171</v>
      </c>
    </row>
    <row r="1473" spans="1:9" x14ac:dyDescent="0.25">
      <c r="A1473" s="107"/>
      <c r="B1473" s="107"/>
      <c r="C1473" s="107"/>
      <c r="D1473" s="107"/>
      <c r="E1473" s="107"/>
      <c r="F1473" s="108" t="s">
        <v>171</v>
      </c>
      <c r="G1473" s="108"/>
      <c r="H1473" s="108" t="s">
        <v>171</v>
      </c>
      <c r="I1473" s="108" t="s">
        <v>171</v>
      </c>
    </row>
    <row r="1474" spans="1:9" x14ac:dyDescent="0.25">
      <c r="A1474" s="107"/>
      <c r="B1474" s="107"/>
      <c r="C1474" s="107"/>
      <c r="D1474" s="107"/>
      <c r="E1474" s="107"/>
      <c r="F1474" s="108" t="s">
        <v>171</v>
      </c>
      <c r="G1474" s="108"/>
      <c r="H1474" s="108" t="s">
        <v>171</v>
      </c>
      <c r="I1474" s="108" t="s">
        <v>171</v>
      </c>
    </row>
    <row r="1475" spans="1:9" x14ac:dyDescent="0.25">
      <c r="A1475" s="107"/>
      <c r="B1475" s="107"/>
      <c r="C1475" s="107"/>
      <c r="D1475" s="107"/>
      <c r="E1475" s="107"/>
      <c r="F1475" s="108" t="s">
        <v>171</v>
      </c>
      <c r="G1475" s="108"/>
      <c r="H1475" s="108" t="s">
        <v>171</v>
      </c>
      <c r="I1475" s="108" t="s">
        <v>171</v>
      </c>
    </row>
    <row r="1476" spans="1:9" x14ac:dyDescent="0.25">
      <c r="A1476" s="107"/>
      <c r="B1476" s="107"/>
      <c r="C1476" s="107"/>
      <c r="D1476" s="107"/>
      <c r="E1476" s="107"/>
      <c r="F1476" s="108" t="s">
        <v>171</v>
      </c>
      <c r="G1476" s="108"/>
      <c r="H1476" s="108" t="s">
        <v>171</v>
      </c>
      <c r="I1476" s="108" t="s">
        <v>171</v>
      </c>
    </row>
    <row r="1477" spans="1:9" x14ac:dyDescent="0.25">
      <c r="A1477" s="107"/>
      <c r="B1477" s="107"/>
      <c r="C1477" s="107"/>
      <c r="D1477" s="107"/>
      <c r="E1477" s="107"/>
      <c r="F1477" s="108" t="s">
        <v>171</v>
      </c>
      <c r="G1477" s="108"/>
      <c r="H1477" s="108" t="s">
        <v>171</v>
      </c>
      <c r="I1477" s="108" t="s">
        <v>171</v>
      </c>
    </row>
    <row r="1478" spans="1:9" x14ac:dyDescent="0.25">
      <c r="A1478" s="107"/>
      <c r="B1478" s="107"/>
      <c r="C1478" s="107"/>
      <c r="D1478" s="107"/>
      <c r="E1478" s="107"/>
      <c r="F1478" s="108" t="s">
        <v>171</v>
      </c>
      <c r="G1478" s="108"/>
      <c r="H1478" s="108" t="s">
        <v>171</v>
      </c>
      <c r="I1478" s="108" t="s">
        <v>171</v>
      </c>
    </row>
    <row r="1479" spans="1:9" x14ac:dyDescent="0.25">
      <c r="A1479" s="107"/>
      <c r="B1479" s="107"/>
      <c r="C1479" s="107"/>
      <c r="D1479" s="107"/>
      <c r="E1479" s="107"/>
      <c r="F1479" s="108" t="s">
        <v>171</v>
      </c>
      <c r="G1479" s="108"/>
      <c r="H1479" s="108" t="s">
        <v>171</v>
      </c>
      <c r="I1479" s="108" t="s">
        <v>171</v>
      </c>
    </row>
    <row r="1480" spans="1:9" x14ac:dyDescent="0.25">
      <c r="A1480" s="107"/>
      <c r="B1480" s="107"/>
      <c r="C1480" s="107"/>
      <c r="D1480" s="107"/>
      <c r="E1480" s="107"/>
      <c r="F1480" s="108" t="s">
        <v>171</v>
      </c>
      <c r="G1480" s="108"/>
      <c r="H1480" s="108" t="s">
        <v>171</v>
      </c>
      <c r="I1480" s="108" t="s">
        <v>171</v>
      </c>
    </row>
    <row r="1481" spans="1:9" x14ac:dyDescent="0.25">
      <c r="A1481" s="107"/>
      <c r="B1481" s="107"/>
      <c r="C1481" s="107"/>
      <c r="D1481" s="107"/>
      <c r="E1481" s="107"/>
      <c r="F1481" s="108" t="s">
        <v>171</v>
      </c>
      <c r="G1481" s="108"/>
      <c r="H1481" s="108" t="s">
        <v>171</v>
      </c>
      <c r="I1481" s="108" t="s">
        <v>171</v>
      </c>
    </row>
    <row r="1482" spans="1:9" x14ac:dyDescent="0.25">
      <c r="A1482" s="107"/>
      <c r="B1482" s="107"/>
      <c r="C1482" s="107"/>
      <c r="D1482" s="107"/>
      <c r="E1482" s="107"/>
      <c r="F1482" s="108" t="s">
        <v>171</v>
      </c>
      <c r="G1482" s="108"/>
      <c r="H1482" s="108" t="s">
        <v>171</v>
      </c>
      <c r="I1482" s="108" t="s">
        <v>171</v>
      </c>
    </row>
    <row r="1483" spans="1:9" x14ac:dyDescent="0.25">
      <c r="A1483" s="107"/>
      <c r="B1483" s="107"/>
      <c r="C1483" s="107"/>
      <c r="D1483" s="107"/>
      <c r="E1483" s="107"/>
      <c r="F1483" s="108" t="s">
        <v>171</v>
      </c>
      <c r="G1483" s="108"/>
      <c r="H1483" s="108" t="s">
        <v>171</v>
      </c>
      <c r="I1483" s="108" t="s">
        <v>171</v>
      </c>
    </row>
    <row r="1484" spans="1:9" x14ac:dyDescent="0.25">
      <c r="A1484" s="107"/>
      <c r="B1484" s="107"/>
      <c r="C1484" s="107"/>
      <c r="D1484" s="107"/>
      <c r="E1484" s="107"/>
      <c r="F1484" s="108" t="s">
        <v>171</v>
      </c>
      <c r="G1484" s="108"/>
      <c r="H1484" s="108" t="s">
        <v>171</v>
      </c>
      <c r="I1484" s="108" t="s">
        <v>171</v>
      </c>
    </row>
    <row r="1485" spans="1:9" x14ac:dyDescent="0.25">
      <c r="A1485" s="107"/>
      <c r="B1485" s="107"/>
      <c r="C1485" s="107"/>
      <c r="D1485" s="107"/>
      <c r="E1485" s="107"/>
      <c r="F1485" s="108" t="s">
        <v>171</v>
      </c>
      <c r="G1485" s="108"/>
      <c r="H1485" s="108" t="s">
        <v>171</v>
      </c>
      <c r="I1485" s="108" t="s">
        <v>171</v>
      </c>
    </row>
    <row r="1486" spans="1:9" x14ac:dyDescent="0.25">
      <c r="A1486" s="107"/>
      <c r="B1486" s="107"/>
      <c r="C1486" s="107"/>
      <c r="D1486" s="107"/>
      <c r="E1486" s="107"/>
      <c r="F1486" s="108" t="s">
        <v>171</v>
      </c>
      <c r="G1486" s="108"/>
      <c r="H1486" s="108" t="s">
        <v>171</v>
      </c>
      <c r="I1486" s="108" t="s">
        <v>171</v>
      </c>
    </row>
    <row r="1487" spans="1:9" x14ac:dyDescent="0.25">
      <c r="A1487" s="107"/>
      <c r="B1487" s="107"/>
      <c r="C1487" s="107"/>
      <c r="D1487" s="107"/>
      <c r="E1487" s="107"/>
      <c r="F1487" s="108" t="s">
        <v>171</v>
      </c>
      <c r="G1487" s="108"/>
      <c r="H1487" s="108" t="s">
        <v>171</v>
      </c>
      <c r="I1487" s="108" t="s">
        <v>171</v>
      </c>
    </row>
    <row r="1488" spans="1:9" x14ac:dyDescent="0.25">
      <c r="A1488" s="107"/>
      <c r="B1488" s="107"/>
      <c r="C1488" s="107"/>
      <c r="D1488" s="107"/>
      <c r="E1488" s="107"/>
      <c r="F1488" s="108" t="s">
        <v>171</v>
      </c>
      <c r="G1488" s="108"/>
      <c r="H1488" s="108" t="s">
        <v>171</v>
      </c>
      <c r="I1488" s="108" t="s">
        <v>171</v>
      </c>
    </row>
    <row r="1489" spans="1:9" x14ac:dyDescent="0.25">
      <c r="A1489" s="107"/>
      <c r="B1489" s="107"/>
      <c r="C1489" s="107"/>
      <c r="D1489" s="107"/>
      <c r="E1489" s="107"/>
      <c r="F1489" s="108" t="s">
        <v>171</v>
      </c>
      <c r="G1489" s="108"/>
      <c r="H1489" s="108" t="s">
        <v>171</v>
      </c>
      <c r="I1489" s="108" t="s">
        <v>171</v>
      </c>
    </row>
    <row r="1490" spans="1:9" x14ac:dyDescent="0.25">
      <c r="A1490" s="107"/>
      <c r="B1490" s="107"/>
      <c r="C1490" s="107"/>
      <c r="D1490" s="107"/>
      <c r="E1490" s="107"/>
      <c r="F1490" s="108" t="s">
        <v>171</v>
      </c>
      <c r="G1490" s="108"/>
      <c r="H1490" s="108" t="s">
        <v>171</v>
      </c>
      <c r="I1490" s="108" t="s">
        <v>171</v>
      </c>
    </row>
    <row r="1491" spans="1:9" x14ac:dyDescent="0.25">
      <c r="A1491" s="107"/>
      <c r="B1491" s="107"/>
      <c r="C1491" s="107"/>
      <c r="D1491" s="107"/>
      <c r="E1491" s="107"/>
      <c r="F1491" s="108" t="s">
        <v>171</v>
      </c>
      <c r="G1491" s="108"/>
      <c r="H1491" s="108" t="s">
        <v>171</v>
      </c>
      <c r="I1491" s="108" t="s">
        <v>171</v>
      </c>
    </row>
    <row r="1492" spans="1:9" x14ac:dyDescent="0.25">
      <c r="A1492" s="107"/>
      <c r="B1492" s="107"/>
      <c r="C1492" s="107"/>
      <c r="D1492" s="107"/>
      <c r="E1492" s="107"/>
      <c r="F1492" s="108" t="s">
        <v>171</v>
      </c>
      <c r="G1492" s="108"/>
      <c r="H1492" s="108" t="s">
        <v>171</v>
      </c>
      <c r="I1492" s="108" t="s">
        <v>171</v>
      </c>
    </row>
    <row r="1493" spans="1:9" x14ac:dyDescent="0.25">
      <c r="A1493" s="107"/>
      <c r="B1493" s="107"/>
      <c r="C1493" s="107"/>
      <c r="D1493" s="107"/>
      <c r="E1493" s="107"/>
      <c r="F1493" s="108" t="s">
        <v>171</v>
      </c>
      <c r="G1493" s="108"/>
      <c r="H1493" s="108" t="s">
        <v>171</v>
      </c>
      <c r="I1493" s="108" t="s">
        <v>171</v>
      </c>
    </row>
    <row r="1494" spans="1:9" x14ac:dyDescent="0.25">
      <c r="A1494" s="107"/>
      <c r="B1494" s="107"/>
      <c r="C1494" s="107"/>
      <c r="D1494" s="107"/>
      <c r="E1494" s="107"/>
      <c r="F1494" s="108" t="s">
        <v>171</v>
      </c>
      <c r="G1494" s="108"/>
      <c r="H1494" s="108" t="s">
        <v>171</v>
      </c>
      <c r="I1494" s="108" t="s">
        <v>171</v>
      </c>
    </row>
    <row r="1495" spans="1:9" x14ac:dyDescent="0.25">
      <c r="A1495" s="107"/>
      <c r="B1495" s="107"/>
      <c r="C1495" s="107"/>
      <c r="D1495" s="107"/>
      <c r="E1495" s="107"/>
      <c r="F1495" s="108" t="s">
        <v>171</v>
      </c>
      <c r="G1495" s="108"/>
      <c r="H1495" s="108" t="s">
        <v>171</v>
      </c>
      <c r="I1495" s="108" t="s">
        <v>171</v>
      </c>
    </row>
    <row r="1496" spans="1:9" x14ac:dyDescent="0.25">
      <c r="A1496" s="107"/>
      <c r="B1496" s="107"/>
      <c r="C1496" s="107"/>
      <c r="D1496" s="107"/>
      <c r="E1496" s="107"/>
      <c r="F1496" s="108" t="s">
        <v>171</v>
      </c>
      <c r="G1496" s="108"/>
      <c r="H1496" s="108" t="s">
        <v>171</v>
      </c>
      <c r="I1496" s="108" t="s">
        <v>171</v>
      </c>
    </row>
    <row r="1497" spans="1:9" x14ac:dyDescent="0.25">
      <c r="A1497" s="107"/>
      <c r="B1497" s="107"/>
      <c r="C1497" s="107"/>
      <c r="D1497" s="107"/>
      <c r="E1497" s="107"/>
      <c r="F1497" s="108" t="s">
        <v>171</v>
      </c>
      <c r="G1497" s="108"/>
      <c r="H1497" s="108" t="s">
        <v>171</v>
      </c>
      <c r="I1497" s="108" t="s">
        <v>171</v>
      </c>
    </row>
    <row r="1498" spans="1:9" x14ac:dyDescent="0.25">
      <c r="A1498" s="107"/>
      <c r="B1498" s="107"/>
      <c r="C1498" s="107"/>
      <c r="D1498" s="107"/>
      <c r="E1498" s="107"/>
      <c r="F1498" s="108" t="s">
        <v>171</v>
      </c>
      <c r="G1498" s="108"/>
      <c r="H1498" s="108" t="s">
        <v>171</v>
      </c>
      <c r="I1498" s="108" t="s">
        <v>171</v>
      </c>
    </row>
    <row r="1499" spans="1:9" x14ac:dyDescent="0.25">
      <c r="A1499" s="107"/>
      <c r="B1499" s="107"/>
      <c r="C1499" s="107"/>
      <c r="D1499" s="107"/>
      <c r="E1499" s="107"/>
      <c r="F1499" s="108" t="s">
        <v>171</v>
      </c>
      <c r="G1499" s="108"/>
      <c r="H1499" s="108" t="s">
        <v>171</v>
      </c>
      <c r="I1499" s="108" t="s">
        <v>171</v>
      </c>
    </row>
    <row r="1500" spans="1:9" x14ac:dyDescent="0.25">
      <c r="A1500" s="107"/>
      <c r="B1500" s="107"/>
      <c r="C1500" s="107"/>
      <c r="D1500" s="107"/>
      <c r="E1500" s="107"/>
      <c r="F1500" s="108" t="s">
        <v>171</v>
      </c>
      <c r="G1500" s="108"/>
      <c r="H1500" s="108" t="s">
        <v>171</v>
      </c>
      <c r="I1500" s="108" t="s">
        <v>171</v>
      </c>
    </row>
    <row r="1501" spans="1:9" x14ac:dyDescent="0.25">
      <c r="A1501" s="107"/>
      <c r="B1501" s="107"/>
      <c r="C1501" s="107"/>
      <c r="D1501" s="107"/>
      <c r="E1501" s="107"/>
      <c r="F1501" s="108" t="s">
        <v>171</v>
      </c>
      <c r="G1501" s="108"/>
      <c r="H1501" s="108" t="s">
        <v>171</v>
      </c>
      <c r="I1501" s="108" t="s">
        <v>171</v>
      </c>
    </row>
    <row r="1502" spans="1:9" x14ac:dyDescent="0.25">
      <c r="A1502" s="107"/>
      <c r="B1502" s="107"/>
      <c r="C1502" s="107"/>
      <c r="D1502" s="107"/>
      <c r="E1502" s="107"/>
      <c r="F1502" s="108" t="s">
        <v>171</v>
      </c>
      <c r="G1502" s="108"/>
      <c r="H1502" s="108" t="s">
        <v>171</v>
      </c>
      <c r="I1502" s="108" t="s">
        <v>171</v>
      </c>
    </row>
    <row r="1503" spans="1:9" x14ac:dyDescent="0.25">
      <c r="A1503" s="107"/>
      <c r="B1503" s="107"/>
      <c r="C1503" s="107"/>
      <c r="D1503" s="107"/>
      <c r="E1503" s="107"/>
      <c r="F1503" s="108" t="s">
        <v>171</v>
      </c>
      <c r="G1503" s="108"/>
      <c r="H1503" s="108" t="s">
        <v>171</v>
      </c>
      <c r="I1503" s="108" t="s">
        <v>171</v>
      </c>
    </row>
    <row r="1504" spans="1:9" x14ac:dyDescent="0.25">
      <c r="A1504" s="107"/>
      <c r="B1504" s="107"/>
      <c r="C1504" s="107"/>
      <c r="D1504" s="107"/>
      <c r="E1504" s="107"/>
      <c r="F1504" s="108" t="s">
        <v>171</v>
      </c>
      <c r="G1504" s="108"/>
      <c r="H1504" s="108" t="s">
        <v>171</v>
      </c>
      <c r="I1504" s="108" t="s">
        <v>171</v>
      </c>
    </row>
    <row r="1505" spans="1:9" x14ac:dyDescent="0.25">
      <c r="A1505" s="107"/>
      <c r="B1505" s="107"/>
      <c r="C1505" s="107"/>
      <c r="D1505" s="107"/>
      <c r="E1505" s="107"/>
      <c r="F1505" s="108" t="s">
        <v>171</v>
      </c>
      <c r="G1505" s="108"/>
      <c r="H1505" s="108" t="s">
        <v>171</v>
      </c>
      <c r="I1505" s="108" t="s">
        <v>171</v>
      </c>
    </row>
    <row r="1506" spans="1:9" x14ac:dyDescent="0.25">
      <c r="A1506" s="107"/>
      <c r="B1506" s="107"/>
      <c r="C1506" s="107"/>
      <c r="D1506" s="107"/>
      <c r="E1506" s="107"/>
      <c r="F1506" s="108" t="s">
        <v>171</v>
      </c>
      <c r="G1506" s="108"/>
      <c r="H1506" s="108" t="s">
        <v>171</v>
      </c>
      <c r="I1506" s="108" t="s">
        <v>171</v>
      </c>
    </row>
    <row r="1507" spans="1:9" x14ac:dyDescent="0.25">
      <c r="A1507" s="107"/>
      <c r="B1507" s="107"/>
      <c r="C1507" s="107"/>
      <c r="D1507" s="107"/>
      <c r="E1507" s="107"/>
      <c r="F1507" s="108" t="s">
        <v>171</v>
      </c>
      <c r="G1507" s="108"/>
      <c r="H1507" s="108" t="s">
        <v>171</v>
      </c>
      <c r="I1507" s="108" t="s">
        <v>171</v>
      </c>
    </row>
    <row r="1508" spans="1:9" x14ac:dyDescent="0.25">
      <c r="A1508" s="107"/>
      <c r="B1508" s="107"/>
      <c r="C1508" s="107"/>
      <c r="D1508" s="107"/>
      <c r="E1508" s="107"/>
      <c r="F1508" s="108" t="s">
        <v>171</v>
      </c>
      <c r="G1508" s="108"/>
      <c r="H1508" s="108" t="s">
        <v>171</v>
      </c>
      <c r="I1508" s="108" t="s">
        <v>171</v>
      </c>
    </row>
    <row r="1509" spans="1:9" x14ac:dyDescent="0.25">
      <c r="A1509" s="107"/>
      <c r="B1509" s="107"/>
      <c r="C1509" s="107"/>
      <c r="D1509" s="107"/>
      <c r="E1509" s="107"/>
      <c r="F1509" s="108" t="s">
        <v>171</v>
      </c>
      <c r="G1509" s="108"/>
      <c r="H1509" s="108" t="s">
        <v>171</v>
      </c>
      <c r="I1509" s="108" t="s">
        <v>171</v>
      </c>
    </row>
    <row r="1510" spans="1:9" x14ac:dyDescent="0.25">
      <c r="A1510" s="107"/>
      <c r="B1510" s="107"/>
      <c r="C1510" s="107"/>
      <c r="D1510" s="107"/>
      <c r="E1510" s="107"/>
      <c r="F1510" s="108" t="s">
        <v>171</v>
      </c>
      <c r="G1510" s="108"/>
      <c r="H1510" s="108" t="s">
        <v>171</v>
      </c>
      <c r="I1510" s="108" t="s">
        <v>171</v>
      </c>
    </row>
    <row r="1511" spans="1:9" x14ac:dyDescent="0.25">
      <c r="A1511" s="107"/>
      <c r="B1511" s="107"/>
      <c r="C1511" s="107"/>
      <c r="D1511" s="107"/>
      <c r="E1511" s="107"/>
      <c r="F1511" s="108" t="s">
        <v>171</v>
      </c>
      <c r="G1511" s="108"/>
      <c r="H1511" s="108" t="s">
        <v>171</v>
      </c>
      <c r="I1511" s="108" t="s">
        <v>171</v>
      </c>
    </row>
    <row r="1512" spans="1:9" x14ac:dyDescent="0.25">
      <c r="A1512" s="107"/>
      <c r="B1512" s="107"/>
      <c r="C1512" s="107"/>
      <c r="D1512" s="107"/>
      <c r="E1512" s="107"/>
      <c r="F1512" s="108" t="s">
        <v>171</v>
      </c>
      <c r="G1512" s="108"/>
      <c r="H1512" s="108" t="s">
        <v>171</v>
      </c>
      <c r="I1512" s="108" t="s">
        <v>171</v>
      </c>
    </row>
    <row r="1513" spans="1:9" x14ac:dyDescent="0.25">
      <c r="A1513" s="107"/>
      <c r="B1513" s="107"/>
      <c r="C1513" s="107"/>
      <c r="D1513" s="107"/>
      <c r="E1513" s="107"/>
      <c r="F1513" s="108" t="s">
        <v>171</v>
      </c>
      <c r="G1513" s="108"/>
      <c r="H1513" s="108" t="s">
        <v>171</v>
      </c>
      <c r="I1513" s="108" t="s">
        <v>171</v>
      </c>
    </row>
    <row r="1514" spans="1:9" x14ac:dyDescent="0.25">
      <c r="A1514" s="107"/>
      <c r="B1514" s="107"/>
      <c r="C1514" s="107"/>
      <c r="D1514" s="107"/>
      <c r="E1514" s="107"/>
      <c r="F1514" s="108" t="s">
        <v>171</v>
      </c>
      <c r="G1514" s="108"/>
      <c r="H1514" s="108" t="s">
        <v>171</v>
      </c>
      <c r="I1514" s="108" t="s">
        <v>171</v>
      </c>
    </row>
    <row r="1515" spans="1:9" x14ac:dyDescent="0.25">
      <c r="A1515" s="107"/>
      <c r="B1515" s="107"/>
      <c r="C1515" s="107"/>
      <c r="D1515" s="107"/>
      <c r="E1515" s="107"/>
      <c r="F1515" s="108" t="s">
        <v>171</v>
      </c>
      <c r="G1515" s="108"/>
      <c r="H1515" s="108" t="s">
        <v>171</v>
      </c>
      <c r="I1515" s="108" t="s">
        <v>171</v>
      </c>
    </row>
    <row r="1516" spans="1:9" x14ac:dyDescent="0.25">
      <c r="A1516" s="107"/>
      <c r="B1516" s="107"/>
      <c r="C1516" s="107"/>
      <c r="D1516" s="107"/>
      <c r="E1516" s="107"/>
      <c r="F1516" s="108" t="s">
        <v>171</v>
      </c>
      <c r="G1516" s="108"/>
      <c r="H1516" s="108" t="s">
        <v>171</v>
      </c>
      <c r="I1516" s="108" t="s">
        <v>171</v>
      </c>
    </row>
    <row r="1517" spans="1:9" x14ac:dyDescent="0.25">
      <c r="A1517" s="107"/>
      <c r="B1517" s="107"/>
      <c r="C1517" s="107"/>
      <c r="D1517" s="107"/>
      <c r="E1517" s="107"/>
      <c r="F1517" s="108" t="s">
        <v>171</v>
      </c>
      <c r="G1517" s="108"/>
      <c r="H1517" s="108" t="s">
        <v>171</v>
      </c>
      <c r="I1517" s="108" t="s">
        <v>171</v>
      </c>
    </row>
    <row r="1518" spans="1:9" x14ac:dyDescent="0.25">
      <c r="A1518" s="107"/>
      <c r="B1518" s="107"/>
      <c r="C1518" s="107"/>
      <c r="D1518" s="107"/>
      <c r="E1518" s="107"/>
      <c r="F1518" s="108" t="s">
        <v>171</v>
      </c>
      <c r="G1518" s="108"/>
      <c r="H1518" s="108" t="s">
        <v>171</v>
      </c>
      <c r="I1518" s="108" t="s">
        <v>171</v>
      </c>
    </row>
    <row r="1519" spans="1:9" x14ac:dyDescent="0.25">
      <c r="A1519" s="107"/>
      <c r="B1519" s="107"/>
      <c r="C1519" s="107"/>
      <c r="D1519" s="107"/>
      <c r="E1519" s="107"/>
      <c r="F1519" s="108" t="s">
        <v>171</v>
      </c>
      <c r="G1519" s="108"/>
      <c r="H1519" s="108" t="s">
        <v>171</v>
      </c>
      <c r="I1519" s="108" t="s">
        <v>171</v>
      </c>
    </row>
    <row r="1520" spans="1:9" x14ac:dyDescent="0.25">
      <c r="A1520" s="107"/>
      <c r="B1520" s="107"/>
      <c r="C1520" s="107"/>
      <c r="D1520" s="107"/>
      <c r="E1520" s="107"/>
      <c r="F1520" s="108" t="s">
        <v>171</v>
      </c>
      <c r="G1520" s="108"/>
      <c r="H1520" s="108" t="s">
        <v>171</v>
      </c>
      <c r="I1520" s="108" t="s">
        <v>171</v>
      </c>
    </row>
    <row r="1521" spans="1:9" x14ac:dyDescent="0.25">
      <c r="A1521" s="107"/>
      <c r="B1521" s="107"/>
      <c r="C1521" s="107"/>
      <c r="D1521" s="107"/>
      <c r="E1521" s="107"/>
      <c r="F1521" s="108" t="s">
        <v>171</v>
      </c>
      <c r="G1521" s="108"/>
      <c r="H1521" s="108" t="s">
        <v>171</v>
      </c>
      <c r="I1521" s="108" t="s">
        <v>171</v>
      </c>
    </row>
    <row r="1522" spans="1:9" x14ac:dyDescent="0.25">
      <c r="A1522" s="107"/>
      <c r="B1522" s="107"/>
      <c r="C1522" s="107"/>
      <c r="D1522" s="107"/>
      <c r="E1522" s="107"/>
      <c r="F1522" s="108" t="s">
        <v>171</v>
      </c>
      <c r="G1522" s="108"/>
      <c r="H1522" s="108" t="s">
        <v>171</v>
      </c>
      <c r="I1522" s="108" t="s">
        <v>171</v>
      </c>
    </row>
    <row r="1523" spans="1:9" x14ac:dyDescent="0.25">
      <c r="A1523" s="107"/>
      <c r="B1523" s="107"/>
      <c r="C1523" s="107"/>
      <c r="D1523" s="107"/>
      <c r="E1523" s="107"/>
      <c r="F1523" s="108" t="s">
        <v>171</v>
      </c>
      <c r="G1523" s="108"/>
      <c r="H1523" s="108" t="s">
        <v>171</v>
      </c>
      <c r="I1523" s="108" t="s">
        <v>171</v>
      </c>
    </row>
    <row r="1524" spans="1:9" x14ac:dyDescent="0.25">
      <c r="A1524" s="107"/>
      <c r="B1524" s="107"/>
      <c r="C1524" s="107"/>
      <c r="D1524" s="107"/>
      <c r="E1524" s="107"/>
      <c r="F1524" s="108" t="s">
        <v>171</v>
      </c>
      <c r="G1524" s="108"/>
      <c r="H1524" s="108" t="s">
        <v>171</v>
      </c>
      <c r="I1524" s="108" t="s">
        <v>171</v>
      </c>
    </row>
    <row r="1525" spans="1:9" x14ac:dyDescent="0.25">
      <c r="A1525" s="107"/>
      <c r="B1525" s="107"/>
      <c r="C1525" s="107"/>
      <c r="D1525" s="107"/>
      <c r="E1525" s="107"/>
      <c r="F1525" s="108" t="s">
        <v>171</v>
      </c>
      <c r="G1525" s="108"/>
      <c r="H1525" s="108" t="s">
        <v>171</v>
      </c>
      <c r="I1525" s="108" t="s">
        <v>171</v>
      </c>
    </row>
    <row r="1526" spans="1:9" x14ac:dyDescent="0.25">
      <c r="A1526" s="107"/>
      <c r="B1526" s="107"/>
      <c r="C1526" s="107"/>
      <c r="D1526" s="107"/>
      <c r="E1526" s="107"/>
      <c r="F1526" s="108" t="s">
        <v>171</v>
      </c>
      <c r="G1526" s="108"/>
      <c r="H1526" s="108" t="s">
        <v>171</v>
      </c>
      <c r="I1526" s="108" t="s">
        <v>171</v>
      </c>
    </row>
    <row r="1527" spans="1:9" x14ac:dyDescent="0.25">
      <c r="A1527" s="107"/>
      <c r="B1527" s="107"/>
      <c r="C1527" s="107"/>
      <c r="D1527" s="107"/>
      <c r="E1527" s="107"/>
      <c r="F1527" s="108" t="s">
        <v>171</v>
      </c>
      <c r="G1527" s="108"/>
      <c r="H1527" s="108" t="s">
        <v>171</v>
      </c>
      <c r="I1527" s="108" t="s">
        <v>171</v>
      </c>
    </row>
    <row r="1528" spans="1:9" x14ac:dyDescent="0.25">
      <c r="A1528" s="107"/>
      <c r="B1528" s="107"/>
      <c r="C1528" s="107"/>
      <c r="D1528" s="107"/>
      <c r="E1528" s="107"/>
      <c r="F1528" s="108" t="s">
        <v>171</v>
      </c>
      <c r="G1528" s="108"/>
      <c r="H1528" s="108" t="s">
        <v>171</v>
      </c>
      <c r="I1528" s="108" t="s">
        <v>171</v>
      </c>
    </row>
    <row r="1529" spans="1:9" x14ac:dyDescent="0.25">
      <c r="A1529" s="107"/>
      <c r="B1529" s="107"/>
      <c r="C1529" s="107"/>
      <c r="D1529" s="107"/>
      <c r="E1529" s="107"/>
      <c r="F1529" s="108" t="s">
        <v>171</v>
      </c>
      <c r="G1529" s="108"/>
      <c r="H1529" s="108" t="s">
        <v>171</v>
      </c>
      <c r="I1529" s="108" t="s">
        <v>171</v>
      </c>
    </row>
    <row r="1530" spans="1:9" x14ac:dyDescent="0.25">
      <c r="A1530" s="107"/>
      <c r="B1530" s="107"/>
      <c r="C1530" s="107"/>
      <c r="D1530" s="107"/>
      <c r="E1530" s="107"/>
      <c r="F1530" s="108" t="s">
        <v>171</v>
      </c>
      <c r="G1530" s="108"/>
      <c r="H1530" s="108" t="s">
        <v>171</v>
      </c>
      <c r="I1530" s="108" t="s">
        <v>171</v>
      </c>
    </row>
    <row r="1531" spans="1:9" x14ac:dyDescent="0.25">
      <c r="A1531" s="107"/>
      <c r="B1531" s="107"/>
      <c r="C1531" s="107"/>
      <c r="D1531" s="107"/>
      <c r="E1531" s="107"/>
      <c r="F1531" s="108" t="s">
        <v>171</v>
      </c>
      <c r="G1531" s="108"/>
      <c r="H1531" s="108" t="s">
        <v>171</v>
      </c>
      <c r="I1531" s="108" t="s">
        <v>171</v>
      </c>
    </row>
    <row r="1532" spans="1:9" x14ac:dyDescent="0.25">
      <c r="A1532" s="107"/>
      <c r="B1532" s="107"/>
      <c r="C1532" s="107"/>
      <c r="D1532" s="107"/>
      <c r="E1532" s="107"/>
      <c r="F1532" s="108" t="s">
        <v>171</v>
      </c>
      <c r="G1532" s="108"/>
      <c r="H1532" s="108" t="s">
        <v>171</v>
      </c>
      <c r="I1532" s="108" t="s">
        <v>171</v>
      </c>
    </row>
    <row r="1533" spans="1:9" x14ac:dyDescent="0.25">
      <c r="A1533" s="107"/>
      <c r="B1533" s="107"/>
      <c r="C1533" s="107"/>
      <c r="D1533" s="107"/>
      <c r="E1533" s="107"/>
      <c r="F1533" s="108" t="s">
        <v>171</v>
      </c>
      <c r="G1533" s="108"/>
      <c r="H1533" s="108" t="s">
        <v>171</v>
      </c>
      <c r="I1533" s="108" t="s">
        <v>171</v>
      </c>
    </row>
    <row r="1534" spans="1:9" x14ac:dyDescent="0.25">
      <c r="A1534" s="107"/>
      <c r="B1534" s="107"/>
      <c r="C1534" s="107"/>
      <c r="D1534" s="107"/>
      <c r="E1534" s="107"/>
      <c r="F1534" s="108" t="s">
        <v>171</v>
      </c>
      <c r="G1534" s="108"/>
      <c r="H1534" s="108" t="s">
        <v>171</v>
      </c>
      <c r="I1534" s="108" t="s">
        <v>171</v>
      </c>
    </row>
    <row r="1535" spans="1:9" x14ac:dyDescent="0.25">
      <c r="A1535" s="107"/>
      <c r="B1535" s="107"/>
      <c r="C1535" s="107"/>
      <c r="D1535" s="107"/>
      <c r="E1535" s="107"/>
      <c r="F1535" s="108" t="s">
        <v>171</v>
      </c>
      <c r="G1535" s="108"/>
      <c r="H1535" s="108" t="s">
        <v>171</v>
      </c>
      <c r="I1535" s="108" t="s">
        <v>171</v>
      </c>
    </row>
    <row r="1536" spans="1:9" x14ac:dyDescent="0.25">
      <c r="A1536" s="107"/>
      <c r="B1536" s="107"/>
      <c r="C1536" s="107"/>
      <c r="D1536" s="107"/>
      <c r="E1536" s="107"/>
      <c r="F1536" s="108" t="s">
        <v>171</v>
      </c>
      <c r="G1536" s="108"/>
      <c r="H1536" s="108" t="s">
        <v>171</v>
      </c>
      <c r="I1536" s="108" t="s">
        <v>171</v>
      </c>
    </row>
    <row r="1537" spans="1:9" x14ac:dyDescent="0.25">
      <c r="A1537" s="107"/>
      <c r="B1537" s="107"/>
      <c r="C1537" s="107"/>
      <c r="D1537" s="107"/>
      <c r="E1537" s="107"/>
      <c r="F1537" s="108" t="s">
        <v>171</v>
      </c>
      <c r="G1537" s="108"/>
      <c r="H1537" s="108" t="s">
        <v>171</v>
      </c>
      <c r="I1537" s="108" t="s">
        <v>171</v>
      </c>
    </row>
    <row r="1538" spans="1:9" x14ac:dyDescent="0.25">
      <c r="A1538" s="107"/>
      <c r="B1538" s="107"/>
      <c r="C1538" s="107"/>
      <c r="D1538" s="107"/>
      <c r="E1538" s="107"/>
      <c r="F1538" s="108" t="s">
        <v>171</v>
      </c>
      <c r="G1538" s="108"/>
      <c r="H1538" s="108" t="s">
        <v>171</v>
      </c>
      <c r="I1538" s="108" t="s">
        <v>171</v>
      </c>
    </row>
    <row r="1539" spans="1:9" x14ac:dyDescent="0.25">
      <c r="A1539" s="107"/>
      <c r="B1539" s="107"/>
      <c r="C1539" s="107"/>
      <c r="D1539" s="107"/>
      <c r="E1539" s="107"/>
      <c r="F1539" s="108" t="s">
        <v>171</v>
      </c>
      <c r="G1539" s="108"/>
      <c r="H1539" s="108" t="s">
        <v>171</v>
      </c>
      <c r="I1539" s="108" t="s">
        <v>171</v>
      </c>
    </row>
    <row r="1540" spans="1:9" x14ac:dyDescent="0.25">
      <c r="A1540" s="107"/>
      <c r="B1540" s="107"/>
      <c r="C1540" s="107"/>
      <c r="D1540" s="107"/>
      <c r="E1540" s="107"/>
      <c r="F1540" s="108" t="s">
        <v>171</v>
      </c>
      <c r="G1540" s="108"/>
      <c r="H1540" s="108" t="s">
        <v>171</v>
      </c>
      <c r="I1540" s="108" t="s">
        <v>171</v>
      </c>
    </row>
    <row r="1541" spans="1:9" x14ac:dyDescent="0.25">
      <c r="A1541" s="107"/>
      <c r="B1541" s="107"/>
      <c r="C1541" s="107"/>
      <c r="D1541" s="107"/>
      <c r="E1541" s="107"/>
      <c r="F1541" s="108" t="s">
        <v>171</v>
      </c>
      <c r="G1541" s="108"/>
      <c r="H1541" s="108" t="s">
        <v>171</v>
      </c>
      <c r="I1541" s="108" t="s">
        <v>171</v>
      </c>
    </row>
    <row r="1542" spans="1:9" x14ac:dyDescent="0.25">
      <c r="A1542" s="107"/>
      <c r="B1542" s="107"/>
      <c r="C1542" s="107"/>
      <c r="D1542" s="107"/>
      <c r="E1542" s="107"/>
      <c r="F1542" s="108" t="s">
        <v>171</v>
      </c>
      <c r="G1542" s="108"/>
      <c r="H1542" s="108" t="s">
        <v>171</v>
      </c>
      <c r="I1542" s="108" t="s">
        <v>171</v>
      </c>
    </row>
    <row r="1543" spans="1:9" x14ac:dyDescent="0.25">
      <c r="A1543" s="107"/>
      <c r="B1543" s="107"/>
      <c r="C1543" s="107"/>
      <c r="D1543" s="107"/>
      <c r="E1543" s="107"/>
      <c r="F1543" s="108" t="s">
        <v>171</v>
      </c>
      <c r="G1543" s="108"/>
      <c r="H1543" s="108" t="s">
        <v>171</v>
      </c>
      <c r="I1543" s="108" t="s">
        <v>171</v>
      </c>
    </row>
    <row r="1544" spans="1:9" x14ac:dyDescent="0.25">
      <c r="A1544" s="107"/>
      <c r="B1544" s="107"/>
      <c r="C1544" s="107"/>
      <c r="D1544" s="107"/>
      <c r="E1544" s="107"/>
      <c r="F1544" s="108" t="s">
        <v>171</v>
      </c>
      <c r="G1544" s="108"/>
      <c r="H1544" s="108" t="s">
        <v>171</v>
      </c>
      <c r="I1544" s="108" t="s">
        <v>171</v>
      </c>
    </row>
    <row r="1545" spans="1:9" x14ac:dyDescent="0.25">
      <c r="A1545" s="107"/>
      <c r="B1545" s="107"/>
      <c r="C1545" s="107"/>
      <c r="D1545" s="107"/>
      <c r="E1545" s="107"/>
      <c r="F1545" s="108" t="s">
        <v>171</v>
      </c>
      <c r="G1545" s="108"/>
      <c r="H1545" s="108" t="s">
        <v>171</v>
      </c>
      <c r="I1545" s="108" t="s">
        <v>171</v>
      </c>
    </row>
    <row r="1546" spans="1:9" x14ac:dyDescent="0.25">
      <c r="A1546" s="107"/>
      <c r="B1546" s="107"/>
      <c r="C1546" s="107"/>
      <c r="D1546" s="107"/>
      <c r="E1546" s="107"/>
      <c r="F1546" s="108" t="s">
        <v>171</v>
      </c>
      <c r="G1546" s="108"/>
      <c r="H1546" s="108" t="s">
        <v>171</v>
      </c>
      <c r="I1546" s="108" t="s">
        <v>171</v>
      </c>
    </row>
    <row r="1547" spans="1:9" x14ac:dyDescent="0.25">
      <c r="A1547" s="107"/>
      <c r="B1547" s="107"/>
      <c r="C1547" s="107"/>
      <c r="D1547" s="107"/>
      <c r="E1547" s="107"/>
      <c r="F1547" s="108" t="s">
        <v>171</v>
      </c>
      <c r="G1547" s="108"/>
      <c r="H1547" s="108" t="s">
        <v>171</v>
      </c>
      <c r="I1547" s="108" t="s">
        <v>171</v>
      </c>
    </row>
    <row r="1548" spans="1:9" x14ac:dyDescent="0.25">
      <c r="A1548" s="107"/>
      <c r="B1548" s="107"/>
      <c r="C1548" s="107"/>
      <c r="D1548" s="107"/>
      <c r="E1548" s="107"/>
      <c r="F1548" s="108" t="s">
        <v>171</v>
      </c>
      <c r="G1548" s="108"/>
      <c r="H1548" s="108" t="s">
        <v>171</v>
      </c>
      <c r="I1548" s="108" t="s">
        <v>171</v>
      </c>
    </row>
    <row r="1549" spans="1:9" x14ac:dyDescent="0.25">
      <c r="A1549" s="107"/>
      <c r="B1549" s="107"/>
      <c r="C1549" s="107"/>
      <c r="D1549" s="107"/>
      <c r="E1549" s="107"/>
      <c r="F1549" s="108" t="s">
        <v>171</v>
      </c>
      <c r="G1549" s="108"/>
      <c r="H1549" s="108" t="s">
        <v>171</v>
      </c>
      <c r="I1549" s="108" t="s">
        <v>171</v>
      </c>
    </row>
    <row r="1550" spans="1:9" x14ac:dyDescent="0.25">
      <c r="A1550" s="107"/>
      <c r="B1550" s="107"/>
      <c r="C1550" s="107"/>
      <c r="D1550" s="107"/>
      <c r="E1550" s="107"/>
      <c r="F1550" s="108" t="s">
        <v>171</v>
      </c>
      <c r="G1550" s="108"/>
      <c r="H1550" s="108" t="s">
        <v>171</v>
      </c>
      <c r="I1550" s="108" t="s">
        <v>171</v>
      </c>
    </row>
    <row r="1551" spans="1:9" x14ac:dyDescent="0.25">
      <c r="A1551" s="107"/>
      <c r="B1551" s="107"/>
      <c r="C1551" s="107"/>
      <c r="D1551" s="107"/>
      <c r="E1551" s="107"/>
      <c r="F1551" s="108" t="s">
        <v>171</v>
      </c>
      <c r="G1551" s="108"/>
      <c r="H1551" s="108" t="s">
        <v>171</v>
      </c>
      <c r="I1551" s="108" t="s">
        <v>171</v>
      </c>
    </row>
    <row r="1552" spans="1:9" x14ac:dyDescent="0.25">
      <c r="A1552" s="107"/>
      <c r="B1552" s="107"/>
      <c r="C1552" s="107"/>
      <c r="D1552" s="107"/>
      <c r="E1552" s="107"/>
      <c r="F1552" s="108" t="s">
        <v>171</v>
      </c>
      <c r="G1552" s="108"/>
      <c r="H1552" s="108" t="s">
        <v>171</v>
      </c>
      <c r="I1552" s="108" t="s">
        <v>171</v>
      </c>
    </row>
    <row r="1553" spans="1:9" x14ac:dyDescent="0.25">
      <c r="A1553" s="107"/>
      <c r="B1553" s="107"/>
      <c r="C1553" s="107"/>
      <c r="D1553" s="107"/>
      <c r="E1553" s="107"/>
      <c r="F1553" s="108" t="s">
        <v>171</v>
      </c>
      <c r="G1553" s="108"/>
      <c r="H1553" s="108" t="s">
        <v>171</v>
      </c>
      <c r="I1553" s="108" t="s">
        <v>171</v>
      </c>
    </row>
    <row r="1554" spans="1:9" x14ac:dyDescent="0.25">
      <c r="A1554" s="107"/>
      <c r="B1554" s="107"/>
      <c r="C1554" s="107"/>
      <c r="D1554" s="107"/>
      <c r="E1554" s="107"/>
      <c r="F1554" s="108" t="s">
        <v>171</v>
      </c>
      <c r="G1554" s="108"/>
      <c r="H1554" s="108" t="s">
        <v>171</v>
      </c>
      <c r="I1554" s="108" t="s">
        <v>171</v>
      </c>
    </row>
    <row r="1555" spans="1:9" x14ac:dyDescent="0.25">
      <c r="A1555" s="107"/>
      <c r="B1555" s="107"/>
      <c r="C1555" s="107"/>
      <c r="D1555" s="107"/>
      <c r="E1555" s="107"/>
      <c r="F1555" s="108" t="s">
        <v>171</v>
      </c>
      <c r="G1555" s="108"/>
      <c r="H1555" s="108" t="s">
        <v>171</v>
      </c>
      <c r="I1555" s="108" t="s">
        <v>171</v>
      </c>
    </row>
    <row r="1556" spans="1:9" x14ac:dyDescent="0.25">
      <c r="A1556" s="107"/>
      <c r="B1556" s="107"/>
      <c r="C1556" s="107"/>
      <c r="D1556" s="107"/>
      <c r="E1556" s="107"/>
      <c r="F1556" s="108" t="s">
        <v>171</v>
      </c>
      <c r="G1556" s="108"/>
      <c r="H1556" s="108" t="s">
        <v>171</v>
      </c>
      <c r="I1556" s="108" t="s">
        <v>171</v>
      </c>
    </row>
    <row r="1557" spans="1:9" x14ac:dyDescent="0.25">
      <c r="A1557" s="107"/>
      <c r="B1557" s="107"/>
      <c r="C1557" s="107"/>
      <c r="D1557" s="107"/>
      <c r="E1557" s="107"/>
      <c r="F1557" s="108" t="s">
        <v>171</v>
      </c>
      <c r="G1557" s="108"/>
      <c r="H1557" s="108" t="s">
        <v>171</v>
      </c>
      <c r="I1557" s="108" t="s">
        <v>171</v>
      </c>
    </row>
    <row r="1558" spans="1:9" x14ac:dyDescent="0.25">
      <c r="A1558" s="107"/>
      <c r="B1558" s="107"/>
      <c r="C1558" s="107"/>
      <c r="D1558" s="107"/>
      <c r="E1558" s="107"/>
      <c r="F1558" s="108" t="s">
        <v>171</v>
      </c>
      <c r="G1558" s="108"/>
      <c r="H1558" s="108" t="s">
        <v>171</v>
      </c>
      <c r="I1558" s="108" t="s">
        <v>171</v>
      </c>
    </row>
    <row r="1559" spans="1:9" x14ac:dyDescent="0.25">
      <c r="A1559" s="107"/>
      <c r="B1559" s="107"/>
      <c r="C1559" s="107"/>
      <c r="D1559" s="107"/>
      <c r="E1559" s="107"/>
      <c r="F1559" s="108" t="s">
        <v>171</v>
      </c>
      <c r="G1559" s="108"/>
      <c r="H1559" s="108" t="s">
        <v>171</v>
      </c>
      <c r="I1559" s="108" t="s">
        <v>171</v>
      </c>
    </row>
    <row r="1560" spans="1:9" x14ac:dyDescent="0.25">
      <c r="A1560" s="107"/>
      <c r="B1560" s="107"/>
      <c r="C1560" s="107"/>
      <c r="D1560" s="107"/>
      <c r="E1560" s="107"/>
      <c r="F1560" s="108" t="s">
        <v>171</v>
      </c>
      <c r="G1560" s="108"/>
      <c r="H1560" s="108" t="s">
        <v>171</v>
      </c>
      <c r="I1560" s="108" t="s">
        <v>171</v>
      </c>
    </row>
    <row r="1561" spans="1:9" x14ac:dyDescent="0.25">
      <c r="A1561" s="107"/>
      <c r="B1561" s="107"/>
      <c r="C1561" s="107"/>
      <c r="D1561" s="107"/>
      <c r="E1561" s="107"/>
      <c r="F1561" s="108" t="s">
        <v>171</v>
      </c>
      <c r="G1561" s="108"/>
      <c r="H1561" s="108" t="s">
        <v>171</v>
      </c>
      <c r="I1561" s="108" t="s">
        <v>171</v>
      </c>
    </row>
    <row r="1562" spans="1:9" x14ac:dyDescent="0.25">
      <c r="A1562" s="107"/>
      <c r="B1562" s="107"/>
      <c r="C1562" s="107"/>
      <c r="D1562" s="107"/>
      <c r="E1562" s="107"/>
      <c r="F1562" s="108" t="s">
        <v>171</v>
      </c>
      <c r="G1562" s="108"/>
      <c r="H1562" s="108" t="s">
        <v>171</v>
      </c>
      <c r="I1562" s="108" t="s">
        <v>171</v>
      </c>
    </row>
    <row r="1563" spans="1:9" x14ac:dyDescent="0.25">
      <c r="A1563" s="107"/>
      <c r="B1563" s="107"/>
      <c r="C1563" s="107"/>
      <c r="D1563" s="107"/>
      <c r="E1563" s="107"/>
      <c r="F1563" s="108" t="s">
        <v>171</v>
      </c>
      <c r="G1563" s="108"/>
      <c r="H1563" s="108" t="s">
        <v>171</v>
      </c>
      <c r="I1563" s="108" t="s">
        <v>171</v>
      </c>
    </row>
    <row r="1564" spans="1:9" x14ac:dyDescent="0.25">
      <c r="A1564" s="107"/>
      <c r="B1564" s="107"/>
      <c r="C1564" s="107"/>
      <c r="D1564" s="107"/>
      <c r="E1564" s="107"/>
      <c r="F1564" s="108" t="s">
        <v>171</v>
      </c>
      <c r="G1564" s="108"/>
      <c r="H1564" s="108" t="s">
        <v>171</v>
      </c>
      <c r="I1564" s="108" t="s">
        <v>171</v>
      </c>
    </row>
    <row r="1565" spans="1:9" x14ac:dyDescent="0.25">
      <c r="A1565" s="107"/>
      <c r="B1565" s="107"/>
      <c r="C1565" s="107"/>
      <c r="D1565" s="107"/>
      <c r="E1565" s="107"/>
      <c r="F1565" s="108" t="s">
        <v>171</v>
      </c>
      <c r="G1565" s="108"/>
      <c r="H1565" s="108" t="s">
        <v>171</v>
      </c>
      <c r="I1565" s="108" t="s">
        <v>171</v>
      </c>
    </row>
    <row r="1566" spans="1:9" x14ac:dyDescent="0.25">
      <c r="A1566" s="107"/>
      <c r="B1566" s="107"/>
      <c r="C1566" s="107"/>
      <c r="D1566" s="107"/>
      <c r="E1566" s="107"/>
      <c r="F1566" s="108" t="s">
        <v>171</v>
      </c>
      <c r="G1566" s="108"/>
      <c r="H1566" s="108" t="s">
        <v>171</v>
      </c>
      <c r="I1566" s="108" t="s">
        <v>171</v>
      </c>
    </row>
    <row r="1567" spans="1:9" x14ac:dyDescent="0.25">
      <c r="A1567" s="107"/>
      <c r="B1567" s="107"/>
      <c r="C1567" s="107"/>
      <c r="D1567" s="107"/>
      <c r="E1567" s="107"/>
      <c r="F1567" s="108" t="s">
        <v>171</v>
      </c>
      <c r="G1567" s="108"/>
      <c r="H1567" s="108" t="s">
        <v>171</v>
      </c>
      <c r="I1567" s="108" t="s">
        <v>171</v>
      </c>
    </row>
    <row r="1568" spans="1:9" x14ac:dyDescent="0.25">
      <c r="A1568" s="107"/>
      <c r="B1568" s="107"/>
      <c r="C1568" s="107"/>
      <c r="D1568" s="107"/>
      <c r="E1568" s="107"/>
      <c r="F1568" s="108" t="s">
        <v>171</v>
      </c>
      <c r="G1568" s="108"/>
      <c r="H1568" s="108" t="s">
        <v>171</v>
      </c>
      <c r="I1568" s="108" t="s">
        <v>171</v>
      </c>
    </row>
    <row r="1569" spans="1:9" x14ac:dyDescent="0.25">
      <c r="A1569" s="107"/>
      <c r="B1569" s="107"/>
      <c r="C1569" s="107"/>
      <c r="D1569" s="107"/>
      <c r="E1569" s="107"/>
      <c r="F1569" s="108" t="s">
        <v>171</v>
      </c>
      <c r="G1569" s="108"/>
      <c r="H1569" s="108" t="s">
        <v>171</v>
      </c>
      <c r="I1569" s="108" t="s">
        <v>171</v>
      </c>
    </row>
    <row r="1570" spans="1:9" x14ac:dyDescent="0.25">
      <c r="A1570" s="107"/>
      <c r="B1570" s="107"/>
      <c r="C1570" s="107"/>
      <c r="D1570" s="107"/>
      <c r="E1570" s="107"/>
      <c r="F1570" s="108" t="s">
        <v>171</v>
      </c>
      <c r="G1570" s="108"/>
      <c r="H1570" s="108" t="s">
        <v>171</v>
      </c>
      <c r="I1570" s="108" t="s">
        <v>171</v>
      </c>
    </row>
    <row r="1571" spans="1:9" x14ac:dyDescent="0.25">
      <c r="A1571" s="107"/>
      <c r="B1571" s="107"/>
      <c r="C1571" s="107"/>
      <c r="D1571" s="107"/>
      <c r="E1571" s="107"/>
      <c r="F1571" s="108" t="s">
        <v>171</v>
      </c>
      <c r="G1571" s="108"/>
      <c r="H1571" s="108" t="s">
        <v>171</v>
      </c>
      <c r="I1571" s="108" t="s">
        <v>171</v>
      </c>
    </row>
    <row r="1572" spans="1:9" x14ac:dyDescent="0.25">
      <c r="A1572" s="107"/>
      <c r="B1572" s="107"/>
      <c r="C1572" s="107"/>
      <c r="D1572" s="107"/>
      <c r="E1572" s="107"/>
      <c r="F1572" s="108" t="s">
        <v>171</v>
      </c>
      <c r="G1572" s="108"/>
      <c r="H1572" s="108" t="s">
        <v>171</v>
      </c>
      <c r="I1572" s="108" t="s">
        <v>171</v>
      </c>
    </row>
    <row r="1573" spans="1:9" x14ac:dyDescent="0.25">
      <c r="A1573" s="107"/>
      <c r="B1573" s="107"/>
      <c r="C1573" s="107"/>
      <c r="D1573" s="107"/>
      <c r="E1573" s="107"/>
      <c r="F1573" s="108" t="s">
        <v>171</v>
      </c>
      <c r="G1573" s="108"/>
      <c r="H1573" s="108" t="s">
        <v>171</v>
      </c>
      <c r="I1573" s="108" t="s">
        <v>171</v>
      </c>
    </row>
    <row r="1574" spans="1:9" x14ac:dyDescent="0.25">
      <c r="A1574" s="107"/>
      <c r="B1574" s="107"/>
      <c r="C1574" s="107"/>
      <c r="D1574" s="107"/>
      <c r="E1574" s="107"/>
      <c r="F1574" s="108" t="s">
        <v>171</v>
      </c>
      <c r="G1574" s="108"/>
      <c r="H1574" s="108" t="s">
        <v>171</v>
      </c>
      <c r="I1574" s="108" t="s">
        <v>171</v>
      </c>
    </row>
    <row r="1575" spans="1:9" x14ac:dyDescent="0.25">
      <c r="A1575" s="107"/>
      <c r="B1575" s="107"/>
      <c r="C1575" s="107"/>
      <c r="D1575" s="107"/>
      <c r="E1575" s="107"/>
      <c r="F1575" s="108" t="s">
        <v>171</v>
      </c>
      <c r="G1575" s="108"/>
      <c r="H1575" s="108" t="s">
        <v>171</v>
      </c>
      <c r="I1575" s="108" t="s">
        <v>171</v>
      </c>
    </row>
    <row r="1576" spans="1:9" x14ac:dyDescent="0.25">
      <c r="A1576" s="107"/>
      <c r="B1576" s="107"/>
      <c r="C1576" s="107"/>
      <c r="D1576" s="107"/>
      <c r="E1576" s="107"/>
      <c r="F1576" s="108" t="s">
        <v>171</v>
      </c>
      <c r="G1576" s="108"/>
      <c r="H1576" s="108" t="s">
        <v>171</v>
      </c>
      <c r="I1576" s="108" t="s">
        <v>171</v>
      </c>
    </row>
    <row r="1577" spans="1:9" x14ac:dyDescent="0.25">
      <c r="A1577" s="107"/>
      <c r="B1577" s="107"/>
      <c r="C1577" s="107"/>
      <c r="D1577" s="107"/>
      <c r="E1577" s="107"/>
      <c r="F1577" s="108" t="s">
        <v>171</v>
      </c>
      <c r="G1577" s="108"/>
      <c r="H1577" s="108" t="s">
        <v>171</v>
      </c>
      <c r="I1577" s="108" t="s">
        <v>171</v>
      </c>
    </row>
    <row r="1578" spans="1:9" x14ac:dyDescent="0.25">
      <c r="A1578" s="107"/>
      <c r="B1578" s="107"/>
      <c r="C1578" s="107"/>
      <c r="D1578" s="107"/>
      <c r="E1578" s="107"/>
      <c r="F1578" s="108" t="s">
        <v>171</v>
      </c>
      <c r="G1578" s="108"/>
      <c r="H1578" s="108" t="s">
        <v>171</v>
      </c>
      <c r="I1578" s="108" t="s">
        <v>171</v>
      </c>
    </row>
    <row r="1579" spans="1:9" x14ac:dyDescent="0.25">
      <c r="A1579" s="107"/>
      <c r="B1579" s="107"/>
      <c r="C1579" s="107"/>
      <c r="D1579" s="107"/>
      <c r="E1579" s="107"/>
      <c r="F1579" s="108" t="s">
        <v>171</v>
      </c>
      <c r="G1579" s="108"/>
      <c r="H1579" s="108" t="s">
        <v>171</v>
      </c>
      <c r="I1579" s="108" t="s">
        <v>171</v>
      </c>
    </row>
    <row r="1580" spans="1:9" x14ac:dyDescent="0.25">
      <c r="A1580" s="107"/>
      <c r="B1580" s="107"/>
      <c r="C1580" s="107"/>
      <c r="D1580" s="107"/>
      <c r="E1580" s="107"/>
      <c r="F1580" s="108" t="s">
        <v>171</v>
      </c>
      <c r="G1580" s="108"/>
      <c r="H1580" s="108" t="s">
        <v>171</v>
      </c>
      <c r="I1580" s="108" t="s">
        <v>171</v>
      </c>
    </row>
    <row r="1581" spans="1:9" x14ac:dyDescent="0.25">
      <c r="A1581" s="107"/>
      <c r="B1581" s="107"/>
      <c r="C1581" s="107"/>
      <c r="D1581" s="107"/>
      <c r="E1581" s="107"/>
      <c r="F1581" s="108" t="s">
        <v>171</v>
      </c>
      <c r="G1581" s="108"/>
      <c r="H1581" s="108" t="s">
        <v>171</v>
      </c>
      <c r="I1581" s="108" t="s">
        <v>171</v>
      </c>
    </row>
    <row r="1582" spans="1:9" x14ac:dyDescent="0.25">
      <c r="A1582" s="107"/>
      <c r="B1582" s="107"/>
      <c r="C1582" s="107"/>
      <c r="D1582" s="107"/>
      <c r="E1582" s="107"/>
      <c r="F1582" s="108" t="s">
        <v>171</v>
      </c>
      <c r="G1582" s="108"/>
      <c r="H1582" s="108" t="s">
        <v>171</v>
      </c>
      <c r="I1582" s="108" t="s">
        <v>171</v>
      </c>
    </row>
    <row r="1583" spans="1:9" x14ac:dyDescent="0.25">
      <c r="A1583" s="107"/>
      <c r="B1583" s="107"/>
      <c r="C1583" s="107"/>
      <c r="D1583" s="107"/>
      <c r="E1583" s="107"/>
      <c r="F1583" s="108" t="s">
        <v>171</v>
      </c>
      <c r="G1583" s="108"/>
      <c r="H1583" s="108" t="s">
        <v>171</v>
      </c>
      <c r="I1583" s="108" t="s">
        <v>171</v>
      </c>
    </row>
    <row r="1584" spans="1:9" x14ac:dyDescent="0.25">
      <c r="A1584" s="107"/>
      <c r="B1584" s="107"/>
      <c r="C1584" s="107"/>
      <c r="D1584" s="107"/>
      <c r="E1584" s="107"/>
      <c r="F1584" s="108" t="s">
        <v>171</v>
      </c>
      <c r="G1584" s="108"/>
      <c r="H1584" s="108" t="s">
        <v>171</v>
      </c>
      <c r="I1584" s="108" t="s">
        <v>171</v>
      </c>
    </row>
    <row r="1585" spans="1:9" x14ac:dyDescent="0.25">
      <c r="A1585" s="107"/>
      <c r="B1585" s="107"/>
      <c r="C1585" s="107"/>
      <c r="D1585" s="107"/>
      <c r="E1585" s="107"/>
      <c r="F1585" s="108" t="s">
        <v>171</v>
      </c>
      <c r="G1585" s="108"/>
      <c r="H1585" s="108" t="s">
        <v>171</v>
      </c>
      <c r="I1585" s="108" t="s">
        <v>171</v>
      </c>
    </row>
    <row r="1586" spans="1:9" x14ac:dyDescent="0.25">
      <c r="A1586" s="107"/>
      <c r="B1586" s="107"/>
      <c r="C1586" s="107"/>
      <c r="D1586" s="107"/>
      <c r="E1586" s="107"/>
      <c r="F1586" s="108" t="s">
        <v>171</v>
      </c>
      <c r="G1586" s="108"/>
      <c r="H1586" s="108" t="s">
        <v>171</v>
      </c>
      <c r="I1586" s="108" t="s">
        <v>171</v>
      </c>
    </row>
    <row r="1587" spans="1:9" x14ac:dyDescent="0.25">
      <c r="A1587" s="107"/>
      <c r="B1587" s="107"/>
      <c r="C1587" s="107"/>
      <c r="D1587" s="107"/>
      <c r="E1587" s="107"/>
      <c r="F1587" s="108" t="s">
        <v>171</v>
      </c>
      <c r="G1587" s="108"/>
      <c r="H1587" s="108" t="s">
        <v>171</v>
      </c>
      <c r="I1587" s="108" t="s">
        <v>171</v>
      </c>
    </row>
    <row r="1588" spans="1:9" x14ac:dyDescent="0.25">
      <c r="A1588" s="107"/>
      <c r="B1588" s="107"/>
      <c r="C1588" s="107"/>
      <c r="D1588" s="107"/>
      <c r="E1588" s="107"/>
      <c r="F1588" s="108" t="s">
        <v>171</v>
      </c>
      <c r="G1588" s="108"/>
      <c r="H1588" s="108" t="s">
        <v>171</v>
      </c>
      <c r="I1588" s="108" t="s">
        <v>171</v>
      </c>
    </row>
    <row r="1589" spans="1:9" x14ac:dyDescent="0.25">
      <c r="A1589" s="107"/>
      <c r="B1589" s="107"/>
      <c r="C1589" s="107"/>
      <c r="D1589" s="107"/>
      <c r="E1589" s="107"/>
      <c r="F1589" s="108" t="s">
        <v>171</v>
      </c>
      <c r="G1589" s="108"/>
      <c r="H1589" s="108" t="s">
        <v>171</v>
      </c>
      <c r="I1589" s="108" t="s">
        <v>171</v>
      </c>
    </row>
    <row r="1590" spans="1:9" x14ac:dyDescent="0.25">
      <c r="A1590" s="107"/>
      <c r="B1590" s="107"/>
      <c r="C1590" s="107"/>
      <c r="D1590" s="107"/>
      <c r="E1590" s="107"/>
      <c r="F1590" s="108" t="s">
        <v>171</v>
      </c>
      <c r="G1590" s="108"/>
      <c r="H1590" s="108" t="s">
        <v>171</v>
      </c>
      <c r="I1590" s="108" t="s">
        <v>171</v>
      </c>
    </row>
    <row r="1591" spans="1:9" x14ac:dyDescent="0.25">
      <c r="A1591" s="107"/>
      <c r="B1591" s="107"/>
      <c r="C1591" s="107"/>
      <c r="D1591" s="107"/>
      <c r="E1591" s="107"/>
      <c r="F1591" s="108" t="s">
        <v>171</v>
      </c>
      <c r="G1591" s="108"/>
      <c r="H1591" s="108" t="s">
        <v>171</v>
      </c>
      <c r="I1591" s="108" t="s">
        <v>171</v>
      </c>
    </row>
    <row r="1592" spans="1:9" x14ac:dyDescent="0.25">
      <c r="A1592" s="107"/>
      <c r="B1592" s="107"/>
      <c r="C1592" s="107"/>
      <c r="D1592" s="107"/>
      <c r="E1592" s="107"/>
      <c r="F1592" s="108" t="s">
        <v>171</v>
      </c>
      <c r="G1592" s="108"/>
      <c r="H1592" s="108" t="s">
        <v>171</v>
      </c>
      <c r="I1592" s="108" t="s">
        <v>171</v>
      </c>
    </row>
    <row r="1593" spans="1:9" x14ac:dyDescent="0.25">
      <c r="A1593" s="107"/>
      <c r="B1593" s="107"/>
      <c r="C1593" s="107"/>
      <c r="D1593" s="107"/>
      <c r="E1593" s="107"/>
      <c r="F1593" s="108" t="s">
        <v>171</v>
      </c>
      <c r="G1593" s="108"/>
      <c r="H1593" s="108" t="s">
        <v>171</v>
      </c>
      <c r="I1593" s="108" t="s">
        <v>171</v>
      </c>
    </row>
    <row r="1594" spans="1:9" x14ac:dyDescent="0.25">
      <c r="A1594" s="107"/>
      <c r="B1594" s="107"/>
      <c r="C1594" s="107"/>
      <c r="D1594" s="107"/>
      <c r="E1594" s="107"/>
      <c r="F1594" s="108" t="s">
        <v>171</v>
      </c>
      <c r="G1594" s="108"/>
      <c r="H1594" s="108" t="s">
        <v>171</v>
      </c>
      <c r="I1594" s="108" t="s">
        <v>171</v>
      </c>
    </row>
    <row r="1595" spans="1:9" x14ac:dyDescent="0.25">
      <c r="A1595" s="107"/>
      <c r="B1595" s="107"/>
      <c r="C1595" s="107"/>
      <c r="D1595" s="107"/>
      <c r="E1595" s="107"/>
      <c r="F1595" s="108" t="s">
        <v>171</v>
      </c>
      <c r="G1595" s="108"/>
      <c r="H1595" s="108" t="s">
        <v>171</v>
      </c>
      <c r="I1595" s="108" t="s">
        <v>171</v>
      </c>
    </row>
    <row r="1596" spans="1:9" x14ac:dyDescent="0.25">
      <c r="A1596" s="107"/>
      <c r="B1596" s="107"/>
      <c r="C1596" s="107"/>
      <c r="D1596" s="107"/>
      <c r="E1596" s="107"/>
      <c r="F1596" s="108" t="s">
        <v>171</v>
      </c>
      <c r="G1596" s="108"/>
      <c r="H1596" s="108" t="s">
        <v>171</v>
      </c>
      <c r="I1596" s="108" t="s">
        <v>171</v>
      </c>
    </row>
    <row r="1597" spans="1:9" x14ac:dyDescent="0.25">
      <c r="A1597" s="107"/>
      <c r="B1597" s="107"/>
      <c r="C1597" s="107"/>
      <c r="D1597" s="107"/>
      <c r="E1597" s="107"/>
      <c r="F1597" s="108" t="s">
        <v>171</v>
      </c>
      <c r="G1597" s="108"/>
      <c r="H1597" s="108" t="s">
        <v>171</v>
      </c>
      <c r="I1597" s="108" t="s">
        <v>171</v>
      </c>
    </row>
    <row r="1598" spans="1:9" x14ac:dyDescent="0.25">
      <c r="A1598" s="107"/>
      <c r="B1598" s="107"/>
      <c r="C1598" s="107"/>
      <c r="D1598" s="107"/>
      <c r="E1598" s="107"/>
      <c r="F1598" s="108" t="s">
        <v>171</v>
      </c>
      <c r="G1598" s="108"/>
      <c r="H1598" s="108" t="s">
        <v>171</v>
      </c>
      <c r="I1598" s="108" t="s">
        <v>171</v>
      </c>
    </row>
    <row r="1599" spans="1:9" x14ac:dyDescent="0.25">
      <c r="A1599" s="107"/>
      <c r="B1599" s="107"/>
      <c r="C1599" s="107"/>
      <c r="D1599" s="107"/>
      <c r="E1599" s="107"/>
      <c r="F1599" s="108" t="s">
        <v>171</v>
      </c>
      <c r="G1599" s="108"/>
      <c r="H1599" s="108" t="s">
        <v>171</v>
      </c>
      <c r="I1599" s="108" t="s">
        <v>171</v>
      </c>
    </row>
    <row r="1600" spans="1:9" x14ac:dyDescent="0.25">
      <c r="A1600" s="107"/>
      <c r="B1600" s="107"/>
      <c r="C1600" s="107"/>
      <c r="D1600" s="107"/>
      <c r="E1600" s="107"/>
      <c r="F1600" s="108" t="s">
        <v>171</v>
      </c>
      <c r="G1600" s="108"/>
      <c r="H1600" s="108" t="s">
        <v>171</v>
      </c>
      <c r="I1600" s="108" t="s">
        <v>171</v>
      </c>
    </row>
    <row r="1601" spans="1:9" x14ac:dyDescent="0.25">
      <c r="A1601" s="107"/>
      <c r="B1601" s="107"/>
      <c r="C1601" s="107"/>
      <c r="D1601" s="107"/>
      <c r="E1601" s="107"/>
      <c r="F1601" s="108" t="s">
        <v>171</v>
      </c>
      <c r="G1601" s="108"/>
      <c r="H1601" s="108" t="s">
        <v>171</v>
      </c>
      <c r="I1601" s="108" t="s">
        <v>171</v>
      </c>
    </row>
    <row r="1602" spans="1:9" x14ac:dyDescent="0.25">
      <c r="A1602" s="107"/>
      <c r="B1602" s="107"/>
      <c r="C1602" s="107"/>
      <c r="D1602" s="107"/>
      <c r="E1602" s="107"/>
      <c r="F1602" s="108" t="s">
        <v>171</v>
      </c>
      <c r="G1602" s="108"/>
      <c r="H1602" s="108" t="s">
        <v>171</v>
      </c>
      <c r="I1602" s="108" t="s">
        <v>171</v>
      </c>
    </row>
    <row r="1603" spans="1:9" x14ac:dyDescent="0.25">
      <c r="A1603" s="107"/>
      <c r="B1603" s="107"/>
      <c r="C1603" s="107"/>
      <c r="D1603" s="107"/>
      <c r="E1603" s="107"/>
      <c r="F1603" s="108" t="s">
        <v>171</v>
      </c>
      <c r="G1603" s="108"/>
      <c r="H1603" s="108" t="s">
        <v>171</v>
      </c>
      <c r="I1603" s="108" t="s">
        <v>171</v>
      </c>
    </row>
    <row r="1604" spans="1:9" x14ac:dyDescent="0.25">
      <c r="A1604" s="107"/>
      <c r="B1604" s="107"/>
      <c r="C1604" s="107"/>
      <c r="D1604" s="107"/>
      <c r="E1604" s="107"/>
      <c r="F1604" s="108" t="s">
        <v>171</v>
      </c>
      <c r="G1604" s="108"/>
      <c r="H1604" s="108" t="s">
        <v>171</v>
      </c>
      <c r="I1604" s="108" t="s">
        <v>171</v>
      </c>
    </row>
    <row r="1605" spans="1:9" x14ac:dyDescent="0.25">
      <c r="A1605" s="107"/>
      <c r="B1605" s="107"/>
      <c r="C1605" s="107"/>
      <c r="D1605" s="107"/>
      <c r="E1605" s="107"/>
      <c r="F1605" s="108" t="s">
        <v>171</v>
      </c>
      <c r="G1605" s="108"/>
      <c r="H1605" s="108" t="s">
        <v>171</v>
      </c>
      <c r="I1605" s="108" t="s">
        <v>171</v>
      </c>
    </row>
    <row r="1606" spans="1:9" x14ac:dyDescent="0.25">
      <c r="A1606" s="107"/>
      <c r="B1606" s="107"/>
      <c r="C1606" s="107"/>
      <c r="D1606" s="107"/>
      <c r="E1606" s="107"/>
      <c r="F1606" s="108" t="s">
        <v>171</v>
      </c>
      <c r="G1606" s="108"/>
      <c r="H1606" s="108" t="s">
        <v>171</v>
      </c>
      <c r="I1606" s="108" t="s">
        <v>171</v>
      </c>
    </row>
    <row r="1607" spans="1:9" x14ac:dyDescent="0.25">
      <c r="A1607" s="107"/>
      <c r="B1607" s="107"/>
      <c r="C1607" s="107"/>
      <c r="D1607" s="107"/>
      <c r="E1607" s="107"/>
      <c r="F1607" s="108" t="s">
        <v>171</v>
      </c>
      <c r="G1607" s="108"/>
      <c r="H1607" s="108" t="s">
        <v>171</v>
      </c>
      <c r="I1607" s="108" t="s">
        <v>171</v>
      </c>
    </row>
    <row r="1608" spans="1:9" x14ac:dyDescent="0.25">
      <c r="A1608" s="107"/>
      <c r="B1608" s="107"/>
      <c r="C1608" s="107"/>
      <c r="D1608" s="107"/>
      <c r="E1608" s="107"/>
      <c r="F1608" s="108" t="s">
        <v>171</v>
      </c>
      <c r="G1608" s="108"/>
      <c r="H1608" s="108" t="s">
        <v>171</v>
      </c>
      <c r="I1608" s="108" t="s">
        <v>171</v>
      </c>
    </row>
    <row r="1609" spans="1:9" x14ac:dyDescent="0.25">
      <c r="A1609" s="107"/>
      <c r="B1609" s="107"/>
      <c r="C1609" s="107"/>
      <c r="D1609" s="107"/>
      <c r="E1609" s="107"/>
      <c r="F1609" s="108" t="s">
        <v>171</v>
      </c>
      <c r="G1609" s="108"/>
      <c r="H1609" s="108" t="s">
        <v>171</v>
      </c>
      <c r="I1609" s="108" t="s">
        <v>171</v>
      </c>
    </row>
    <row r="1610" spans="1:9" x14ac:dyDescent="0.25">
      <c r="A1610" s="107"/>
      <c r="B1610" s="107"/>
      <c r="C1610" s="107"/>
      <c r="D1610" s="107"/>
      <c r="E1610" s="107"/>
      <c r="F1610" s="108" t="s">
        <v>171</v>
      </c>
      <c r="G1610" s="108"/>
      <c r="H1610" s="108" t="s">
        <v>171</v>
      </c>
      <c r="I1610" s="108" t="s">
        <v>171</v>
      </c>
    </row>
    <row r="1611" spans="1:9" x14ac:dyDescent="0.25">
      <c r="A1611" s="107"/>
      <c r="B1611" s="107"/>
      <c r="C1611" s="107"/>
      <c r="D1611" s="107"/>
      <c r="E1611" s="107"/>
      <c r="F1611" s="108" t="s">
        <v>171</v>
      </c>
      <c r="G1611" s="108"/>
      <c r="H1611" s="108" t="s">
        <v>171</v>
      </c>
      <c r="I1611" s="108" t="s">
        <v>171</v>
      </c>
    </row>
    <row r="1612" spans="1:9" x14ac:dyDescent="0.25">
      <c r="A1612" s="107"/>
      <c r="B1612" s="107"/>
      <c r="C1612" s="107"/>
      <c r="D1612" s="107"/>
      <c r="E1612" s="107"/>
      <c r="F1612" s="108" t="s">
        <v>171</v>
      </c>
      <c r="G1612" s="108"/>
      <c r="H1612" s="108" t="s">
        <v>171</v>
      </c>
      <c r="I1612" s="108" t="s">
        <v>171</v>
      </c>
    </row>
    <row r="1613" spans="1:9" x14ac:dyDescent="0.25">
      <c r="A1613" s="107"/>
      <c r="B1613" s="107"/>
      <c r="C1613" s="107"/>
      <c r="D1613" s="107"/>
      <c r="E1613" s="107"/>
      <c r="F1613" s="108" t="s">
        <v>171</v>
      </c>
      <c r="G1613" s="108"/>
      <c r="H1613" s="108" t="s">
        <v>171</v>
      </c>
      <c r="I1613" s="108" t="s">
        <v>171</v>
      </c>
    </row>
    <row r="1614" spans="1:9" x14ac:dyDescent="0.25">
      <c r="A1614" s="107"/>
      <c r="B1614" s="107"/>
      <c r="C1614" s="107"/>
      <c r="D1614" s="107"/>
      <c r="E1614" s="107"/>
      <c r="F1614" s="108" t="s">
        <v>171</v>
      </c>
      <c r="G1614" s="108"/>
      <c r="H1614" s="108" t="s">
        <v>171</v>
      </c>
      <c r="I1614" s="108" t="s">
        <v>171</v>
      </c>
    </row>
    <row r="1615" spans="1:9" x14ac:dyDescent="0.25">
      <c r="A1615" s="107"/>
      <c r="B1615" s="107"/>
      <c r="C1615" s="107"/>
      <c r="D1615" s="107"/>
      <c r="E1615" s="107"/>
      <c r="F1615" s="108" t="s">
        <v>171</v>
      </c>
      <c r="G1615" s="108"/>
      <c r="H1615" s="108" t="s">
        <v>171</v>
      </c>
      <c r="I1615" s="108" t="s">
        <v>171</v>
      </c>
    </row>
    <row r="1616" spans="1:9" x14ac:dyDescent="0.25">
      <c r="A1616" s="107"/>
      <c r="B1616" s="107"/>
      <c r="C1616" s="107"/>
      <c r="D1616" s="107"/>
      <c r="E1616" s="107"/>
      <c r="F1616" s="108" t="s">
        <v>171</v>
      </c>
      <c r="G1616" s="108"/>
      <c r="H1616" s="108" t="s">
        <v>171</v>
      </c>
      <c r="I1616" s="108" t="s">
        <v>171</v>
      </c>
    </row>
    <row r="1617" spans="1:9" x14ac:dyDescent="0.25">
      <c r="A1617" s="107"/>
      <c r="B1617" s="107"/>
      <c r="C1617" s="107"/>
      <c r="D1617" s="107"/>
      <c r="E1617" s="107"/>
      <c r="F1617" s="108" t="s">
        <v>171</v>
      </c>
      <c r="G1617" s="108"/>
      <c r="H1617" s="108" t="s">
        <v>171</v>
      </c>
      <c r="I1617" s="108" t="s">
        <v>171</v>
      </c>
    </row>
    <row r="1618" spans="1:9" x14ac:dyDescent="0.25">
      <c r="A1618" s="107"/>
      <c r="B1618" s="107"/>
      <c r="C1618" s="107"/>
      <c r="D1618" s="107"/>
      <c r="E1618" s="107"/>
      <c r="F1618" s="108" t="s">
        <v>171</v>
      </c>
      <c r="G1618" s="108"/>
      <c r="H1618" s="108" t="s">
        <v>171</v>
      </c>
      <c r="I1618" s="108" t="s">
        <v>171</v>
      </c>
    </row>
    <row r="1619" spans="1:9" x14ac:dyDescent="0.25">
      <c r="A1619" s="107"/>
      <c r="B1619" s="107"/>
      <c r="C1619" s="107"/>
      <c r="D1619" s="107"/>
      <c r="E1619" s="107"/>
      <c r="F1619" s="108" t="s">
        <v>171</v>
      </c>
      <c r="G1619" s="108"/>
      <c r="H1619" s="108" t="s">
        <v>171</v>
      </c>
      <c r="I1619" s="108" t="s">
        <v>171</v>
      </c>
    </row>
    <row r="1620" spans="1:9" x14ac:dyDescent="0.25">
      <c r="A1620" s="107"/>
      <c r="B1620" s="107"/>
      <c r="C1620" s="107"/>
      <c r="D1620" s="107"/>
      <c r="E1620" s="107"/>
      <c r="F1620" s="108" t="s">
        <v>171</v>
      </c>
      <c r="G1620" s="108"/>
      <c r="H1620" s="108" t="s">
        <v>171</v>
      </c>
      <c r="I1620" s="108" t="s">
        <v>171</v>
      </c>
    </row>
    <row r="1621" spans="1:9" x14ac:dyDescent="0.25">
      <c r="A1621" s="107"/>
      <c r="B1621" s="107"/>
      <c r="C1621" s="107"/>
      <c r="D1621" s="107"/>
      <c r="E1621" s="107"/>
      <c r="F1621" s="108" t="s">
        <v>171</v>
      </c>
      <c r="G1621" s="108"/>
      <c r="H1621" s="108" t="s">
        <v>171</v>
      </c>
      <c r="I1621" s="108" t="s">
        <v>171</v>
      </c>
    </row>
    <row r="1622" spans="1:9" x14ac:dyDescent="0.25">
      <c r="A1622" s="107"/>
      <c r="B1622" s="107"/>
      <c r="C1622" s="107"/>
      <c r="D1622" s="107"/>
      <c r="E1622" s="107"/>
      <c r="F1622" s="108" t="s">
        <v>171</v>
      </c>
      <c r="G1622" s="108"/>
      <c r="H1622" s="108" t="s">
        <v>171</v>
      </c>
      <c r="I1622" s="108" t="s">
        <v>171</v>
      </c>
    </row>
    <row r="1623" spans="1:9" x14ac:dyDescent="0.25">
      <c r="A1623" s="107"/>
      <c r="B1623" s="107"/>
      <c r="C1623" s="107"/>
      <c r="D1623" s="107"/>
      <c r="E1623" s="107"/>
      <c r="F1623" s="108" t="s">
        <v>171</v>
      </c>
      <c r="G1623" s="108"/>
      <c r="H1623" s="108" t="s">
        <v>171</v>
      </c>
      <c r="I1623" s="108" t="s">
        <v>171</v>
      </c>
    </row>
    <row r="1624" spans="1:9" x14ac:dyDescent="0.25">
      <c r="A1624" s="107"/>
      <c r="B1624" s="107"/>
      <c r="C1624" s="107"/>
      <c r="D1624" s="107"/>
      <c r="E1624" s="107"/>
      <c r="F1624" s="108" t="s">
        <v>171</v>
      </c>
      <c r="G1624" s="108"/>
      <c r="H1624" s="108" t="s">
        <v>171</v>
      </c>
      <c r="I1624" s="108" t="s">
        <v>171</v>
      </c>
    </row>
    <row r="1625" spans="1:9" x14ac:dyDescent="0.25">
      <c r="A1625" s="107"/>
      <c r="B1625" s="107"/>
      <c r="C1625" s="107"/>
      <c r="D1625" s="107"/>
      <c r="E1625" s="107"/>
      <c r="F1625" s="108" t="s">
        <v>171</v>
      </c>
      <c r="G1625" s="108"/>
      <c r="H1625" s="108" t="s">
        <v>171</v>
      </c>
      <c r="I1625" s="108" t="s">
        <v>171</v>
      </c>
    </row>
    <row r="1626" spans="1:9" x14ac:dyDescent="0.25">
      <c r="A1626" s="107"/>
      <c r="B1626" s="107"/>
      <c r="C1626" s="107"/>
      <c r="D1626" s="107"/>
      <c r="E1626" s="107"/>
      <c r="F1626" s="108" t="s">
        <v>171</v>
      </c>
      <c r="G1626" s="108"/>
      <c r="H1626" s="108" t="s">
        <v>171</v>
      </c>
      <c r="I1626" s="108" t="s">
        <v>171</v>
      </c>
    </row>
    <row r="1627" spans="1:9" x14ac:dyDescent="0.25">
      <c r="A1627" s="107"/>
      <c r="B1627" s="107"/>
      <c r="C1627" s="107"/>
      <c r="D1627" s="107"/>
      <c r="E1627" s="107"/>
      <c r="F1627" s="108" t="s">
        <v>171</v>
      </c>
      <c r="G1627" s="108"/>
      <c r="H1627" s="108" t="s">
        <v>171</v>
      </c>
      <c r="I1627" s="108" t="s">
        <v>171</v>
      </c>
    </row>
    <row r="1628" spans="1:9" x14ac:dyDescent="0.25">
      <c r="A1628" s="107"/>
      <c r="B1628" s="107"/>
      <c r="C1628" s="107"/>
      <c r="D1628" s="107"/>
      <c r="E1628" s="107"/>
      <c r="F1628" s="108" t="s">
        <v>171</v>
      </c>
      <c r="G1628" s="108"/>
      <c r="H1628" s="108" t="s">
        <v>171</v>
      </c>
      <c r="I1628" s="108" t="s">
        <v>171</v>
      </c>
    </row>
    <row r="1629" spans="1:9" x14ac:dyDescent="0.25">
      <c r="A1629" s="107"/>
      <c r="B1629" s="107"/>
      <c r="C1629" s="107"/>
      <c r="D1629" s="107"/>
      <c r="E1629" s="107"/>
      <c r="F1629" s="108" t="s">
        <v>171</v>
      </c>
      <c r="G1629" s="108"/>
      <c r="H1629" s="108" t="s">
        <v>171</v>
      </c>
      <c r="I1629" s="108" t="s">
        <v>171</v>
      </c>
    </row>
    <row r="1630" spans="1:9" x14ac:dyDescent="0.25">
      <c r="A1630" s="107"/>
      <c r="B1630" s="107"/>
      <c r="C1630" s="107"/>
      <c r="D1630" s="107"/>
      <c r="E1630" s="107"/>
      <c r="F1630" s="108" t="s">
        <v>171</v>
      </c>
      <c r="G1630" s="108"/>
      <c r="H1630" s="108" t="s">
        <v>171</v>
      </c>
      <c r="I1630" s="108" t="s">
        <v>171</v>
      </c>
    </row>
    <row r="1631" spans="1:9" x14ac:dyDescent="0.25">
      <c r="A1631" s="107"/>
      <c r="B1631" s="107"/>
      <c r="C1631" s="107"/>
      <c r="D1631" s="107"/>
      <c r="E1631" s="107"/>
      <c r="F1631" s="108" t="s">
        <v>171</v>
      </c>
      <c r="G1631" s="108"/>
      <c r="H1631" s="108" t="s">
        <v>171</v>
      </c>
      <c r="I1631" s="108" t="s">
        <v>171</v>
      </c>
    </row>
    <row r="1632" spans="1:9" x14ac:dyDescent="0.25">
      <c r="A1632" s="107"/>
      <c r="B1632" s="107"/>
      <c r="C1632" s="107"/>
      <c r="D1632" s="107"/>
      <c r="E1632" s="107"/>
      <c r="F1632" s="108" t="s">
        <v>171</v>
      </c>
      <c r="G1632" s="108"/>
      <c r="H1632" s="108" t="s">
        <v>171</v>
      </c>
      <c r="I1632" s="108" t="s">
        <v>171</v>
      </c>
    </row>
    <row r="1633" spans="1:9" x14ac:dyDescent="0.25">
      <c r="A1633" s="107"/>
      <c r="B1633" s="107"/>
      <c r="C1633" s="107"/>
      <c r="D1633" s="107"/>
      <c r="E1633" s="107"/>
      <c r="F1633" s="108" t="s">
        <v>171</v>
      </c>
      <c r="G1633" s="108"/>
      <c r="H1633" s="108" t="s">
        <v>171</v>
      </c>
      <c r="I1633" s="108" t="s">
        <v>171</v>
      </c>
    </row>
    <row r="1634" spans="1:9" x14ac:dyDescent="0.25">
      <c r="A1634" s="107"/>
      <c r="B1634" s="107"/>
      <c r="C1634" s="107"/>
      <c r="D1634" s="107"/>
      <c r="E1634" s="107"/>
      <c r="F1634" s="108" t="s">
        <v>171</v>
      </c>
      <c r="G1634" s="108"/>
      <c r="H1634" s="108" t="s">
        <v>171</v>
      </c>
      <c r="I1634" s="108" t="s">
        <v>171</v>
      </c>
    </row>
    <row r="1635" spans="1:9" x14ac:dyDescent="0.25">
      <c r="A1635" s="107"/>
      <c r="B1635" s="107"/>
      <c r="C1635" s="107"/>
      <c r="D1635" s="107"/>
      <c r="E1635" s="107"/>
      <c r="F1635" s="108" t="s">
        <v>171</v>
      </c>
      <c r="G1635" s="108"/>
      <c r="H1635" s="108" t="s">
        <v>171</v>
      </c>
      <c r="I1635" s="108" t="s">
        <v>171</v>
      </c>
    </row>
    <row r="1636" spans="1:9" x14ac:dyDescent="0.25">
      <c r="A1636" s="107"/>
      <c r="B1636" s="107"/>
      <c r="C1636" s="107"/>
      <c r="D1636" s="107"/>
      <c r="E1636" s="107"/>
      <c r="F1636" s="108" t="s">
        <v>171</v>
      </c>
      <c r="G1636" s="108"/>
      <c r="H1636" s="108" t="s">
        <v>171</v>
      </c>
      <c r="I1636" s="108" t="s">
        <v>171</v>
      </c>
    </row>
    <row r="1637" spans="1:9" x14ac:dyDescent="0.25">
      <c r="A1637" s="107"/>
      <c r="B1637" s="107"/>
      <c r="C1637" s="107"/>
      <c r="D1637" s="107"/>
      <c r="E1637" s="107"/>
      <c r="F1637" s="108" t="s">
        <v>171</v>
      </c>
      <c r="G1637" s="108"/>
      <c r="H1637" s="108" t="s">
        <v>171</v>
      </c>
      <c r="I1637" s="108" t="s">
        <v>171</v>
      </c>
    </row>
    <row r="1638" spans="1:9" x14ac:dyDescent="0.25">
      <c r="A1638" s="107"/>
      <c r="B1638" s="107"/>
      <c r="C1638" s="107"/>
      <c r="D1638" s="107"/>
      <c r="E1638" s="107"/>
      <c r="F1638" s="108" t="s">
        <v>171</v>
      </c>
      <c r="G1638" s="108"/>
      <c r="H1638" s="108" t="s">
        <v>171</v>
      </c>
      <c r="I1638" s="108" t="s">
        <v>171</v>
      </c>
    </row>
    <row r="1639" spans="1:9" x14ac:dyDescent="0.25">
      <c r="A1639" s="107"/>
      <c r="B1639" s="107"/>
      <c r="C1639" s="107"/>
      <c r="D1639" s="107"/>
      <c r="E1639" s="107"/>
      <c r="F1639" s="108" t="s">
        <v>171</v>
      </c>
      <c r="G1639" s="108"/>
      <c r="H1639" s="108" t="s">
        <v>171</v>
      </c>
      <c r="I1639" s="108" t="s">
        <v>171</v>
      </c>
    </row>
    <row r="1640" spans="1:9" x14ac:dyDescent="0.25">
      <c r="A1640" s="107"/>
      <c r="B1640" s="107"/>
      <c r="C1640" s="107"/>
      <c r="D1640" s="107"/>
      <c r="E1640" s="107"/>
      <c r="F1640" s="108" t="s">
        <v>171</v>
      </c>
      <c r="G1640" s="108"/>
      <c r="H1640" s="108" t="s">
        <v>171</v>
      </c>
      <c r="I1640" s="108" t="s">
        <v>171</v>
      </c>
    </row>
    <row r="1641" spans="1:9" x14ac:dyDescent="0.25">
      <c r="A1641" s="107"/>
      <c r="B1641" s="107"/>
      <c r="C1641" s="107"/>
      <c r="D1641" s="107"/>
      <c r="E1641" s="107"/>
      <c r="F1641" s="108" t="s">
        <v>171</v>
      </c>
      <c r="G1641" s="108"/>
      <c r="H1641" s="108" t="s">
        <v>171</v>
      </c>
      <c r="I1641" s="108" t="s">
        <v>171</v>
      </c>
    </row>
    <row r="1642" spans="1:9" x14ac:dyDescent="0.25">
      <c r="A1642" s="107"/>
      <c r="B1642" s="107"/>
      <c r="C1642" s="107"/>
      <c r="D1642" s="107"/>
      <c r="E1642" s="107"/>
      <c r="F1642" s="108" t="s">
        <v>171</v>
      </c>
      <c r="G1642" s="108"/>
      <c r="H1642" s="108" t="s">
        <v>171</v>
      </c>
      <c r="I1642" s="108" t="s">
        <v>171</v>
      </c>
    </row>
    <row r="1643" spans="1:9" x14ac:dyDescent="0.25">
      <c r="A1643" s="107"/>
      <c r="B1643" s="107"/>
      <c r="C1643" s="107"/>
      <c r="D1643" s="107"/>
      <c r="E1643" s="107"/>
      <c r="F1643" s="108" t="s">
        <v>171</v>
      </c>
      <c r="G1643" s="108"/>
      <c r="H1643" s="108" t="s">
        <v>171</v>
      </c>
      <c r="I1643" s="108" t="s">
        <v>171</v>
      </c>
    </row>
    <row r="1644" spans="1:9" x14ac:dyDescent="0.25">
      <c r="A1644" s="107"/>
      <c r="B1644" s="107"/>
      <c r="C1644" s="107"/>
      <c r="D1644" s="107"/>
      <c r="E1644" s="107"/>
      <c r="F1644" s="108" t="s">
        <v>171</v>
      </c>
      <c r="G1644" s="108"/>
      <c r="H1644" s="108" t="s">
        <v>171</v>
      </c>
      <c r="I1644" s="108" t="s">
        <v>171</v>
      </c>
    </row>
    <row r="1645" spans="1:9" x14ac:dyDescent="0.25">
      <c r="A1645" s="107"/>
      <c r="B1645" s="107"/>
      <c r="C1645" s="107"/>
      <c r="D1645" s="107"/>
      <c r="E1645" s="107"/>
      <c r="F1645" s="108" t="s">
        <v>171</v>
      </c>
      <c r="G1645" s="108"/>
      <c r="H1645" s="108" t="s">
        <v>171</v>
      </c>
      <c r="I1645" s="108" t="s">
        <v>171</v>
      </c>
    </row>
    <row r="1646" spans="1:9" x14ac:dyDescent="0.25">
      <c r="A1646" s="107"/>
      <c r="B1646" s="107"/>
      <c r="C1646" s="107"/>
      <c r="D1646" s="107"/>
      <c r="E1646" s="107"/>
      <c r="F1646" s="108" t="s">
        <v>171</v>
      </c>
      <c r="G1646" s="108"/>
      <c r="H1646" s="108" t="s">
        <v>171</v>
      </c>
      <c r="I1646" s="108" t="s">
        <v>171</v>
      </c>
    </row>
    <row r="1647" spans="1:9" x14ac:dyDescent="0.25">
      <c r="A1647" s="107"/>
      <c r="B1647" s="107"/>
      <c r="C1647" s="107"/>
      <c r="D1647" s="107"/>
      <c r="E1647" s="107"/>
      <c r="F1647" s="108" t="s">
        <v>171</v>
      </c>
      <c r="G1647" s="108"/>
      <c r="H1647" s="108" t="s">
        <v>171</v>
      </c>
      <c r="I1647" s="108" t="s">
        <v>171</v>
      </c>
    </row>
    <row r="1648" spans="1:9" x14ac:dyDescent="0.25">
      <c r="A1648" s="107"/>
      <c r="B1648" s="107"/>
      <c r="C1648" s="107"/>
      <c r="D1648" s="107"/>
      <c r="E1648" s="107"/>
      <c r="F1648" s="108" t="s">
        <v>171</v>
      </c>
      <c r="G1648" s="108"/>
      <c r="H1648" s="108" t="s">
        <v>171</v>
      </c>
      <c r="I1648" s="108" t="s">
        <v>171</v>
      </c>
    </row>
    <row r="1649" spans="1:9" x14ac:dyDescent="0.25">
      <c r="A1649" s="107"/>
      <c r="B1649" s="107"/>
      <c r="C1649" s="107"/>
      <c r="D1649" s="107"/>
      <c r="E1649" s="107"/>
      <c r="F1649" s="108" t="s">
        <v>171</v>
      </c>
      <c r="G1649" s="108"/>
      <c r="H1649" s="108" t="s">
        <v>171</v>
      </c>
      <c r="I1649" s="108" t="s">
        <v>171</v>
      </c>
    </row>
    <row r="1650" spans="1:9" x14ac:dyDescent="0.25">
      <c r="A1650" s="107"/>
      <c r="B1650" s="107"/>
      <c r="C1650" s="107"/>
      <c r="D1650" s="107"/>
      <c r="E1650" s="107"/>
      <c r="F1650" s="108" t="s">
        <v>171</v>
      </c>
      <c r="G1650" s="108"/>
      <c r="H1650" s="108" t="s">
        <v>171</v>
      </c>
      <c r="I1650" s="108" t="s">
        <v>171</v>
      </c>
    </row>
    <row r="1651" spans="1:9" x14ac:dyDescent="0.25">
      <c r="A1651" s="107"/>
      <c r="B1651" s="107"/>
      <c r="C1651" s="107"/>
      <c r="D1651" s="107"/>
      <c r="E1651" s="107"/>
      <c r="F1651" s="108" t="s">
        <v>171</v>
      </c>
      <c r="G1651" s="108"/>
      <c r="H1651" s="108" t="s">
        <v>171</v>
      </c>
      <c r="I1651" s="108" t="s">
        <v>171</v>
      </c>
    </row>
    <row r="1652" spans="1:9" x14ac:dyDescent="0.25">
      <c r="A1652" s="107"/>
      <c r="B1652" s="107"/>
      <c r="C1652" s="107"/>
      <c r="D1652" s="107"/>
      <c r="E1652" s="107"/>
      <c r="F1652" s="108" t="s">
        <v>171</v>
      </c>
      <c r="G1652" s="108"/>
      <c r="H1652" s="108" t="s">
        <v>171</v>
      </c>
      <c r="I1652" s="108" t="s">
        <v>171</v>
      </c>
    </row>
    <row r="1653" spans="1:9" x14ac:dyDescent="0.25">
      <c r="A1653" s="107"/>
      <c r="B1653" s="107"/>
      <c r="C1653" s="107"/>
      <c r="D1653" s="107"/>
      <c r="E1653" s="107"/>
      <c r="F1653" s="108" t="s">
        <v>171</v>
      </c>
      <c r="G1653" s="108"/>
      <c r="H1653" s="108" t="s">
        <v>171</v>
      </c>
      <c r="I1653" s="108" t="s">
        <v>171</v>
      </c>
    </row>
    <row r="1654" spans="1:9" x14ac:dyDescent="0.25">
      <c r="A1654" s="107"/>
      <c r="B1654" s="107"/>
      <c r="C1654" s="107"/>
      <c r="D1654" s="107"/>
      <c r="E1654" s="107"/>
      <c r="F1654" s="108" t="s">
        <v>171</v>
      </c>
      <c r="G1654" s="108"/>
      <c r="H1654" s="108" t="s">
        <v>171</v>
      </c>
      <c r="I1654" s="108" t="s">
        <v>171</v>
      </c>
    </row>
    <row r="1655" spans="1:9" x14ac:dyDescent="0.25">
      <c r="A1655" s="107"/>
      <c r="B1655" s="107"/>
      <c r="C1655" s="107"/>
      <c r="D1655" s="107"/>
      <c r="E1655" s="107"/>
      <c r="F1655" s="108" t="s">
        <v>171</v>
      </c>
      <c r="G1655" s="108"/>
      <c r="H1655" s="108" t="s">
        <v>171</v>
      </c>
      <c r="I1655" s="108" t="s">
        <v>171</v>
      </c>
    </row>
    <row r="1656" spans="1:9" x14ac:dyDescent="0.25">
      <c r="A1656" s="107"/>
      <c r="B1656" s="107"/>
      <c r="C1656" s="107"/>
      <c r="D1656" s="107"/>
      <c r="E1656" s="107"/>
      <c r="F1656" s="108" t="s">
        <v>171</v>
      </c>
      <c r="G1656" s="108"/>
      <c r="H1656" s="108" t="s">
        <v>171</v>
      </c>
      <c r="I1656" s="108" t="s">
        <v>171</v>
      </c>
    </row>
    <row r="1657" spans="1:9" x14ac:dyDescent="0.25">
      <c r="A1657" s="107"/>
      <c r="B1657" s="107"/>
      <c r="C1657" s="107"/>
      <c r="D1657" s="107"/>
      <c r="E1657" s="107"/>
      <c r="F1657" s="108" t="s">
        <v>171</v>
      </c>
      <c r="G1657" s="108"/>
      <c r="H1657" s="108" t="s">
        <v>171</v>
      </c>
      <c r="I1657" s="108" t="s">
        <v>171</v>
      </c>
    </row>
    <row r="1658" spans="1:9" x14ac:dyDescent="0.25">
      <c r="A1658" s="107"/>
      <c r="B1658" s="107"/>
      <c r="C1658" s="107"/>
      <c r="D1658" s="107"/>
      <c r="E1658" s="107"/>
      <c r="F1658" s="108" t="s">
        <v>171</v>
      </c>
      <c r="G1658" s="108"/>
      <c r="H1658" s="108" t="s">
        <v>171</v>
      </c>
      <c r="I1658" s="108" t="s">
        <v>171</v>
      </c>
    </row>
    <row r="1659" spans="1:9" x14ac:dyDescent="0.25">
      <c r="A1659" s="107"/>
      <c r="B1659" s="107"/>
      <c r="C1659" s="107"/>
      <c r="D1659" s="107"/>
      <c r="E1659" s="107"/>
      <c r="F1659" s="108" t="s">
        <v>171</v>
      </c>
      <c r="G1659" s="108"/>
      <c r="H1659" s="108" t="s">
        <v>171</v>
      </c>
      <c r="I1659" s="108" t="s">
        <v>171</v>
      </c>
    </row>
    <row r="1660" spans="1:9" x14ac:dyDescent="0.25">
      <c r="A1660" s="107"/>
      <c r="B1660" s="107"/>
      <c r="C1660" s="107"/>
      <c r="D1660" s="107"/>
      <c r="E1660" s="107"/>
      <c r="F1660" s="108" t="s">
        <v>171</v>
      </c>
      <c r="G1660" s="108"/>
      <c r="H1660" s="108" t="s">
        <v>171</v>
      </c>
      <c r="I1660" s="108" t="s">
        <v>171</v>
      </c>
    </row>
    <row r="1661" spans="1:9" x14ac:dyDescent="0.25">
      <c r="A1661" s="107"/>
      <c r="B1661" s="107"/>
      <c r="C1661" s="107"/>
      <c r="D1661" s="107"/>
      <c r="E1661" s="107"/>
      <c r="F1661" s="108" t="s">
        <v>171</v>
      </c>
      <c r="G1661" s="108"/>
      <c r="H1661" s="108" t="s">
        <v>171</v>
      </c>
      <c r="I1661" s="108" t="s">
        <v>171</v>
      </c>
    </row>
    <row r="1662" spans="1:9" x14ac:dyDescent="0.25">
      <c r="A1662" s="107"/>
      <c r="B1662" s="107"/>
      <c r="C1662" s="107"/>
      <c r="D1662" s="107"/>
      <c r="E1662" s="107"/>
      <c r="F1662" s="108" t="s">
        <v>171</v>
      </c>
      <c r="G1662" s="108"/>
      <c r="H1662" s="108" t="s">
        <v>171</v>
      </c>
      <c r="I1662" s="108" t="s">
        <v>171</v>
      </c>
    </row>
    <row r="1663" spans="1:9" x14ac:dyDescent="0.25">
      <c r="A1663" s="107"/>
      <c r="B1663" s="107"/>
      <c r="C1663" s="107"/>
      <c r="D1663" s="107"/>
      <c r="E1663" s="107"/>
      <c r="F1663" s="108" t="s">
        <v>171</v>
      </c>
      <c r="G1663" s="108"/>
      <c r="H1663" s="108" t="s">
        <v>171</v>
      </c>
      <c r="I1663" s="108" t="s">
        <v>171</v>
      </c>
    </row>
    <row r="1664" spans="1:9" x14ac:dyDescent="0.25">
      <c r="A1664" s="107"/>
      <c r="B1664" s="107"/>
      <c r="C1664" s="107"/>
      <c r="D1664" s="107"/>
      <c r="E1664" s="107"/>
      <c r="F1664" s="108" t="s">
        <v>171</v>
      </c>
      <c r="G1664" s="108"/>
      <c r="H1664" s="108" t="s">
        <v>171</v>
      </c>
      <c r="I1664" s="108" t="s">
        <v>171</v>
      </c>
    </row>
    <row r="1665" spans="1:9" x14ac:dyDescent="0.25">
      <c r="A1665" s="107"/>
      <c r="B1665" s="107"/>
      <c r="C1665" s="107"/>
      <c r="D1665" s="107"/>
      <c r="E1665" s="107"/>
      <c r="F1665" s="108" t="s">
        <v>171</v>
      </c>
      <c r="G1665" s="108"/>
      <c r="H1665" s="108" t="s">
        <v>171</v>
      </c>
      <c r="I1665" s="108" t="s">
        <v>171</v>
      </c>
    </row>
    <row r="1666" spans="1:9" x14ac:dyDescent="0.25">
      <c r="A1666" s="107"/>
      <c r="B1666" s="107"/>
      <c r="C1666" s="107"/>
      <c r="D1666" s="107"/>
      <c r="E1666" s="107"/>
      <c r="F1666" s="108" t="s">
        <v>171</v>
      </c>
      <c r="G1666" s="108"/>
      <c r="H1666" s="108" t="s">
        <v>171</v>
      </c>
      <c r="I1666" s="108" t="s">
        <v>171</v>
      </c>
    </row>
    <row r="1667" spans="1:9" x14ac:dyDescent="0.25">
      <c r="A1667" s="107"/>
      <c r="B1667" s="107"/>
      <c r="C1667" s="107"/>
      <c r="D1667" s="107"/>
      <c r="E1667" s="107"/>
      <c r="F1667" s="108" t="s">
        <v>171</v>
      </c>
      <c r="G1667" s="108"/>
      <c r="H1667" s="108" t="s">
        <v>171</v>
      </c>
      <c r="I1667" s="108" t="s">
        <v>171</v>
      </c>
    </row>
    <row r="1668" spans="1:9" x14ac:dyDescent="0.25">
      <c r="A1668" s="107"/>
      <c r="B1668" s="107"/>
      <c r="C1668" s="107"/>
      <c r="D1668" s="107"/>
      <c r="E1668" s="107"/>
      <c r="F1668" s="108" t="s">
        <v>171</v>
      </c>
      <c r="G1668" s="108"/>
      <c r="H1668" s="108" t="s">
        <v>171</v>
      </c>
      <c r="I1668" s="108" t="s">
        <v>171</v>
      </c>
    </row>
    <row r="1669" spans="1:9" x14ac:dyDescent="0.25">
      <c r="A1669" s="107"/>
      <c r="B1669" s="107"/>
      <c r="C1669" s="107"/>
      <c r="D1669" s="107"/>
      <c r="E1669" s="107"/>
      <c r="F1669" s="108" t="s">
        <v>171</v>
      </c>
      <c r="G1669" s="108"/>
      <c r="H1669" s="108" t="s">
        <v>171</v>
      </c>
      <c r="I1669" s="108" t="s">
        <v>171</v>
      </c>
    </row>
    <row r="1670" spans="1:9" x14ac:dyDescent="0.25">
      <c r="A1670" s="107"/>
      <c r="B1670" s="107"/>
      <c r="C1670" s="107"/>
      <c r="D1670" s="107"/>
      <c r="E1670" s="107"/>
      <c r="F1670" s="108" t="s">
        <v>171</v>
      </c>
      <c r="G1670" s="108"/>
      <c r="H1670" s="108" t="s">
        <v>171</v>
      </c>
      <c r="I1670" s="108" t="s">
        <v>171</v>
      </c>
    </row>
    <row r="1671" spans="1:9" x14ac:dyDescent="0.25">
      <c r="A1671" s="107"/>
      <c r="B1671" s="107"/>
      <c r="C1671" s="107"/>
      <c r="D1671" s="107"/>
      <c r="E1671" s="107"/>
      <c r="F1671" s="108" t="s">
        <v>171</v>
      </c>
      <c r="G1671" s="108"/>
      <c r="H1671" s="108" t="s">
        <v>171</v>
      </c>
      <c r="I1671" s="108" t="s">
        <v>171</v>
      </c>
    </row>
    <row r="1672" spans="1:9" x14ac:dyDescent="0.25">
      <c r="A1672" s="107"/>
      <c r="B1672" s="107"/>
      <c r="C1672" s="107"/>
      <c r="D1672" s="107"/>
      <c r="E1672" s="107"/>
      <c r="F1672" s="108" t="s">
        <v>171</v>
      </c>
      <c r="G1672" s="108"/>
      <c r="H1672" s="108" t="s">
        <v>171</v>
      </c>
      <c r="I1672" s="108" t="s">
        <v>171</v>
      </c>
    </row>
    <row r="1673" spans="1:9" x14ac:dyDescent="0.25">
      <c r="A1673" s="107"/>
      <c r="B1673" s="107"/>
      <c r="C1673" s="107"/>
      <c r="D1673" s="107"/>
      <c r="E1673" s="107"/>
      <c r="F1673" s="108" t="s">
        <v>171</v>
      </c>
      <c r="G1673" s="108"/>
      <c r="H1673" s="108" t="s">
        <v>171</v>
      </c>
      <c r="I1673" s="108" t="s">
        <v>171</v>
      </c>
    </row>
    <row r="1674" spans="1:9" x14ac:dyDescent="0.25">
      <c r="A1674" s="107"/>
      <c r="B1674" s="107"/>
      <c r="C1674" s="107"/>
      <c r="D1674" s="107"/>
      <c r="E1674" s="107"/>
      <c r="F1674" s="108" t="s">
        <v>171</v>
      </c>
      <c r="G1674" s="108"/>
      <c r="H1674" s="108" t="s">
        <v>171</v>
      </c>
      <c r="I1674" s="108" t="s">
        <v>171</v>
      </c>
    </row>
    <row r="1675" spans="1:9" x14ac:dyDescent="0.25">
      <c r="A1675" s="107"/>
      <c r="B1675" s="107"/>
      <c r="C1675" s="107"/>
      <c r="D1675" s="107"/>
      <c r="E1675" s="107"/>
      <c r="F1675" s="108" t="s">
        <v>171</v>
      </c>
      <c r="G1675" s="108"/>
      <c r="H1675" s="108" t="s">
        <v>171</v>
      </c>
      <c r="I1675" s="108" t="s">
        <v>171</v>
      </c>
    </row>
    <row r="1676" spans="1:9" x14ac:dyDescent="0.25">
      <c r="A1676" s="107"/>
      <c r="B1676" s="107"/>
      <c r="C1676" s="107"/>
      <c r="D1676" s="107"/>
      <c r="E1676" s="107"/>
      <c r="F1676" s="108" t="s">
        <v>171</v>
      </c>
      <c r="G1676" s="108"/>
      <c r="H1676" s="108" t="s">
        <v>171</v>
      </c>
      <c r="I1676" s="108" t="s">
        <v>171</v>
      </c>
    </row>
    <row r="1677" spans="1:9" x14ac:dyDescent="0.25">
      <c r="A1677" s="107"/>
      <c r="B1677" s="107"/>
      <c r="C1677" s="107"/>
      <c r="D1677" s="107"/>
      <c r="E1677" s="107"/>
      <c r="F1677" s="108" t="s">
        <v>171</v>
      </c>
      <c r="G1677" s="108"/>
      <c r="H1677" s="108" t="s">
        <v>171</v>
      </c>
      <c r="I1677" s="108" t="s">
        <v>171</v>
      </c>
    </row>
    <row r="1678" spans="1:9" x14ac:dyDescent="0.25">
      <c r="A1678" s="107"/>
      <c r="B1678" s="107"/>
      <c r="C1678" s="107"/>
      <c r="D1678" s="107"/>
      <c r="E1678" s="107"/>
      <c r="F1678" s="108" t="s">
        <v>171</v>
      </c>
      <c r="G1678" s="108"/>
      <c r="H1678" s="108" t="s">
        <v>171</v>
      </c>
      <c r="I1678" s="108" t="s">
        <v>171</v>
      </c>
    </row>
    <row r="1679" spans="1:9" x14ac:dyDescent="0.25">
      <c r="A1679" s="107"/>
      <c r="B1679" s="107"/>
      <c r="C1679" s="107"/>
      <c r="D1679" s="107"/>
      <c r="E1679" s="107"/>
      <c r="F1679" s="108" t="s">
        <v>171</v>
      </c>
      <c r="G1679" s="108"/>
      <c r="H1679" s="108" t="s">
        <v>171</v>
      </c>
      <c r="I1679" s="108" t="s">
        <v>171</v>
      </c>
    </row>
    <row r="1680" spans="1:9" x14ac:dyDescent="0.25">
      <c r="A1680" s="107"/>
      <c r="B1680" s="107"/>
      <c r="C1680" s="107"/>
      <c r="D1680" s="107"/>
      <c r="E1680" s="107"/>
      <c r="F1680" s="108" t="s">
        <v>171</v>
      </c>
      <c r="G1680" s="108"/>
      <c r="H1680" s="108" t="s">
        <v>171</v>
      </c>
      <c r="I1680" s="108" t="s">
        <v>171</v>
      </c>
    </row>
    <row r="1681" spans="1:9" x14ac:dyDescent="0.25">
      <c r="A1681" s="107"/>
      <c r="B1681" s="107"/>
      <c r="C1681" s="107"/>
      <c r="D1681" s="107"/>
      <c r="E1681" s="107"/>
      <c r="F1681" s="108" t="s">
        <v>171</v>
      </c>
      <c r="G1681" s="108"/>
      <c r="H1681" s="108" t="s">
        <v>171</v>
      </c>
      <c r="I1681" s="108" t="s">
        <v>171</v>
      </c>
    </row>
    <row r="1682" spans="1:9" x14ac:dyDescent="0.25">
      <c r="A1682" s="107"/>
      <c r="B1682" s="107"/>
      <c r="C1682" s="107"/>
      <c r="D1682" s="107"/>
      <c r="E1682" s="107"/>
      <c r="F1682" s="108" t="s">
        <v>171</v>
      </c>
      <c r="G1682" s="108"/>
      <c r="H1682" s="108" t="s">
        <v>171</v>
      </c>
      <c r="I1682" s="108" t="s">
        <v>171</v>
      </c>
    </row>
    <row r="1683" spans="1:9" x14ac:dyDescent="0.25">
      <c r="A1683" s="107"/>
      <c r="B1683" s="107"/>
      <c r="C1683" s="107"/>
      <c r="D1683" s="107"/>
      <c r="E1683" s="107"/>
      <c r="F1683" s="108" t="s">
        <v>171</v>
      </c>
      <c r="G1683" s="108"/>
      <c r="H1683" s="108" t="s">
        <v>171</v>
      </c>
      <c r="I1683" s="108" t="s">
        <v>171</v>
      </c>
    </row>
    <row r="1684" spans="1:9" x14ac:dyDescent="0.25">
      <c r="A1684" s="107"/>
      <c r="B1684" s="107"/>
      <c r="C1684" s="107"/>
      <c r="D1684" s="107"/>
      <c r="E1684" s="107"/>
      <c r="F1684" s="108" t="s">
        <v>171</v>
      </c>
      <c r="G1684" s="108"/>
      <c r="H1684" s="108" t="s">
        <v>171</v>
      </c>
      <c r="I1684" s="108" t="s">
        <v>171</v>
      </c>
    </row>
    <row r="1685" spans="1:9" x14ac:dyDescent="0.25">
      <c r="A1685" s="107"/>
      <c r="B1685" s="107"/>
      <c r="C1685" s="107"/>
      <c r="D1685" s="107"/>
      <c r="E1685" s="107"/>
      <c r="F1685" s="108" t="s">
        <v>171</v>
      </c>
      <c r="G1685" s="108"/>
      <c r="H1685" s="108" t="s">
        <v>171</v>
      </c>
      <c r="I1685" s="108" t="s">
        <v>171</v>
      </c>
    </row>
    <row r="1686" spans="1:9" x14ac:dyDescent="0.25">
      <c r="A1686" s="107"/>
      <c r="B1686" s="107"/>
      <c r="C1686" s="107"/>
      <c r="D1686" s="107"/>
      <c r="E1686" s="107"/>
      <c r="F1686" s="108" t="s">
        <v>171</v>
      </c>
      <c r="G1686" s="108"/>
      <c r="H1686" s="108" t="s">
        <v>171</v>
      </c>
      <c r="I1686" s="108" t="s">
        <v>171</v>
      </c>
    </row>
    <row r="1687" spans="1:9" x14ac:dyDescent="0.25">
      <c r="A1687" s="107"/>
      <c r="B1687" s="107"/>
      <c r="C1687" s="107"/>
      <c r="D1687" s="107"/>
      <c r="E1687" s="107"/>
      <c r="F1687" s="108" t="s">
        <v>171</v>
      </c>
      <c r="G1687" s="108"/>
      <c r="H1687" s="108" t="s">
        <v>171</v>
      </c>
      <c r="I1687" s="108" t="s">
        <v>171</v>
      </c>
    </row>
    <row r="1688" spans="1:9" x14ac:dyDescent="0.25">
      <c r="A1688" s="107"/>
      <c r="B1688" s="107"/>
      <c r="C1688" s="107"/>
      <c r="D1688" s="107"/>
      <c r="E1688" s="107"/>
      <c r="F1688" s="108" t="s">
        <v>171</v>
      </c>
      <c r="G1688" s="108"/>
      <c r="H1688" s="108" t="s">
        <v>171</v>
      </c>
      <c r="I1688" s="108" t="s">
        <v>171</v>
      </c>
    </row>
    <row r="1689" spans="1:9" x14ac:dyDescent="0.25">
      <c r="A1689" s="107"/>
      <c r="B1689" s="107"/>
      <c r="C1689" s="107"/>
      <c r="D1689" s="107"/>
      <c r="E1689" s="107"/>
      <c r="F1689" s="108" t="s">
        <v>171</v>
      </c>
      <c r="G1689" s="108"/>
      <c r="H1689" s="108" t="s">
        <v>171</v>
      </c>
      <c r="I1689" s="108" t="s">
        <v>171</v>
      </c>
    </row>
    <row r="1690" spans="1:9" x14ac:dyDescent="0.25">
      <c r="A1690" s="107"/>
      <c r="B1690" s="107"/>
      <c r="C1690" s="107"/>
      <c r="D1690" s="107"/>
      <c r="E1690" s="107"/>
      <c r="F1690" s="108" t="s">
        <v>171</v>
      </c>
      <c r="G1690" s="108"/>
      <c r="H1690" s="108" t="s">
        <v>171</v>
      </c>
      <c r="I1690" s="108" t="s">
        <v>171</v>
      </c>
    </row>
    <row r="1691" spans="1:9" x14ac:dyDescent="0.25">
      <c r="A1691" s="107"/>
      <c r="B1691" s="107"/>
      <c r="C1691" s="107"/>
      <c r="D1691" s="107"/>
      <c r="E1691" s="107"/>
      <c r="F1691" s="108" t="s">
        <v>171</v>
      </c>
      <c r="G1691" s="108"/>
      <c r="H1691" s="108" t="s">
        <v>171</v>
      </c>
      <c r="I1691" s="108" t="s">
        <v>171</v>
      </c>
    </row>
    <row r="1692" spans="1:9" x14ac:dyDescent="0.25">
      <c r="A1692" s="107"/>
      <c r="B1692" s="107"/>
      <c r="C1692" s="107"/>
      <c r="D1692" s="107"/>
      <c r="E1692" s="107"/>
      <c r="F1692" s="108" t="s">
        <v>171</v>
      </c>
      <c r="G1692" s="108"/>
      <c r="H1692" s="108" t="s">
        <v>171</v>
      </c>
      <c r="I1692" s="108" t="s">
        <v>171</v>
      </c>
    </row>
    <row r="1693" spans="1:9" x14ac:dyDescent="0.25">
      <c r="A1693" s="107"/>
      <c r="B1693" s="107"/>
      <c r="C1693" s="107"/>
      <c r="D1693" s="107"/>
      <c r="E1693" s="107"/>
      <c r="F1693" s="108" t="s">
        <v>171</v>
      </c>
      <c r="G1693" s="108"/>
      <c r="H1693" s="108" t="s">
        <v>171</v>
      </c>
      <c r="I1693" s="108" t="s">
        <v>171</v>
      </c>
    </row>
    <row r="1694" spans="1:9" x14ac:dyDescent="0.25">
      <c r="A1694" s="107"/>
      <c r="B1694" s="107"/>
      <c r="C1694" s="107"/>
      <c r="D1694" s="107"/>
      <c r="E1694" s="107"/>
      <c r="F1694" s="108" t="s">
        <v>171</v>
      </c>
      <c r="G1694" s="108"/>
      <c r="H1694" s="108" t="s">
        <v>171</v>
      </c>
      <c r="I1694" s="108" t="s">
        <v>171</v>
      </c>
    </row>
    <row r="1695" spans="1:9" x14ac:dyDescent="0.25">
      <c r="A1695" s="107"/>
      <c r="B1695" s="107"/>
      <c r="C1695" s="107"/>
      <c r="D1695" s="107"/>
      <c r="E1695" s="107"/>
      <c r="F1695" s="108" t="s">
        <v>171</v>
      </c>
      <c r="G1695" s="108"/>
      <c r="H1695" s="108" t="s">
        <v>171</v>
      </c>
      <c r="I1695" s="108" t="s">
        <v>171</v>
      </c>
    </row>
    <row r="1696" spans="1:9" x14ac:dyDescent="0.25">
      <c r="A1696" s="107"/>
      <c r="B1696" s="107"/>
      <c r="C1696" s="107"/>
      <c r="D1696" s="107"/>
      <c r="E1696" s="107"/>
      <c r="F1696" s="108" t="s">
        <v>171</v>
      </c>
      <c r="G1696" s="108"/>
      <c r="H1696" s="108" t="s">
        <v>171</v>
      </c>
      <c r="I1696" s="108" t="s">
        <v>171</v>
      </c>
    </row>
    <row r="1697" spans="1:9" x14ac:dyDescent="0.25">
      <c r="A1697" s="107"/>
      <c r="B1697" s="107"/>
      <c r="C1697" s="107"/>
      <c r="D1697" s="107"/>
      <c r="E1697" s="107"/>
      <c r="F1697" s="108" t="s">
        <v>171</v>
      </c>
      <c r="G1697" s="108"/>
      <c r="H1697" s="108" t="s">
        <v>171</v>
      </c>
      <c r="I1697" s="108" t="s">
        <v>171</v>
      </c>
    </row>
    <row r="1698" spans="1:9" x14ac:dyDescent="0.25">
      <c r="A1698" s="107"/>
      <c r="B1698" s="107"/>
      <c r="C1698" s="107"/>
      <c r="D1698" s="107"/>
      <c r="E1698" s="107"/>
      <c r="F1698" s="108" t="s">
        <v>171</v>
      </c>
      <c r="G1698" s="108"/>
      <c r="H1698" s="108" t="s">
        <v>171</v>
      </c>
      <c r="I1698" s="108" t="s">
        <v>171</v>
      </c>
    </row>
    <row r="1699" spans="1:9" x14ac:dyDescent="0.25">
      <c r="A1699" s="107"/>
      <c r="B1699" s="107"/>
      <c r="C1699" s="107"/>
      <c r="D1699" s="107"/>
      <c r="E1699" s="107"/>
      <c r="F1699" s="108" t="s">
        <v>171</v>
      </c>
      <c r="G1699" s="108"/>
      <c r="H1699" s="108" t="s">
        <v>171</v>
      </c>
      <c r="I1699" s="108" t="s">
        <v>171</v>
      </c>
    </row>
    <row r="1700" spans="1:9" x14ac:dyDescent="0.25">
      <c r="A1700" s="107"/>
      <c r="B1700" s="107"/>
      <c r="C1700" s="107"/>
      <c r="D1700" s="107"/>
      <c r="E1700" s="107"/>
      <c r="F1700" s="108" t="s">
        <v>171</v>
      </c>
      <c r="G1700" s="108"/>
      <c r="H1700" s="108" t="s">
        <v>171</v>
      </c>
      <c r="I1700" s="108" t="s">
        <v>171</v>
      </c>
    </row>
    <row r="1701" spans="1:9" x14ac:dyDescent="0.25">
      <c r="A1701" s="107"/>
      <c r="B1701" s="107"/>
      <c r="C1701" s="107"/>
      <c r="D1701" s="107"/>
      <c r="E1701" s="107"/>
      <c r="F1701" s="108" t="s">
        <v>171</v>
      </c>
      <c r="G1701" s="108"/>
      <c r="H1701" s="108" t="s">
        <v>171</v>
      </c>
      <c r="I1701" s="108" t="s">
        <v>171</v>
      </c>
    </row>
    <row r="1702" spans="1:9" x14ac:dyDescent="0.25">
      <c r="A1702" s="107"/>
      <c r="B1702" s="107"/>
      <c r="C1702" s="107"/>
      <c r="D1702" s="107"/>
      <c r="E1702" s="107"/>
      <c r="F1702" s="108" t="s">
        <v>171</v>
      </c>
      <c r="G1702" s="108"/>
      <c r="H1702" s="108" t="s">
        <v>171</v>
      </c>
      <c r="I1702" s="108" t="s">
        <v>171</v>
      </c>
    </row>
    <row r="1703" spans="1:9" x14ac:dyDescent="0.25">
      <c r="A1703" s="107"/>
      <c r="B1703" s="107"/>
      <c r="C1703" s="107"/>
      <c r="D1703" s="107"/>
      <c r="E1703" s="107"/>
      <c r="F1703" s="108" t="s">
        <v>171</v>
      </c>
      <c r="G1703" s="108"/>
      <c r="H1703" s="108" t="s">
        <v>171</v>
      </c>
      <c r="I1703" s="108" t="s">
        <v>171</v>
      </c>
    </row>
    <row r="1704" spans="1:9" x14ac:dyDescent="0.25">
      <c r="A1704" s="107"/>
      <c r="B1704" s="107"/>
      <c r="C1704" s="107"/>
      <c r="D1704" s="107"/>
      <c r="E1704" s="107"/>
      <c r="F1704" s="108" t="s">
        <v>171</v>
      </c>
      <c r="G1704" s="108"/>
      <c r="H1704" s="108" t="s">
        <v>171</v>
      </c>
      <c r="I1704" s="108" t="s">
        <v>171</v>
      </c>
    </row>
    <row r="1705" spans="1:9" x14ac:dyDescent="0.25">
      <c r="A1705" s="107"/>
      <c r="B1705" s="107"/>
      <c r="C1705" s="107"/>
      <c r="D1705" s="107"/>
      <c r="E1705" s="107"/>
      <c r="F1705" s="108" t="s">
        <v>171</v>
      </c>
      <c r="G1705" s="108"/>
      <c r="H1705" s="108" t="s">
        <v>171</v>
      </c>
      <c r="I1705" s="108" t="s">
        <v>171</v>
      </c>
    </row>
    <row r="1706" spans="1:9" x14ac:dyDescent="0.25">
      <c r="A1706" s="107"/>
      <c r="B1706" s="107"/>
      <c r="C1706" s="107"/>
      <c r="D1706" s="107"/>
      <c r="E1706" s="107"/>
      <c r="F1706" s="108" t="s">
        <v>171</v>
      </c>
      <c r="G1706" s="108"/>
      <c r="H1706" s="108" t="s">
        <v>171</v>
      </c>
      <c r="I1706" s="108" t="s">
        <v>171</v>
      </c>
    </row>
    <row r="1707" spans="1:9" x14ac:dyDescent="0.25">
      <c r="A1707" s="107"/>
      <c r="B1707" s="107"/>
      <c r="C1707" s="107"/>
      <c r="D1707" s="107"/>
      <c r="E1707" s="107"/>
      <c r="F1707" s="108" t="s">
        <v>171</v>
      </c>
      <c r="G1707" s="108"/>
      <c r="H1707" s="108" t="s">
        <v>171</v>
      </c>
      <c r="I1707" s="108" t="s">
        <v>171</v>
      </c>
    </row>
    <row r="1708" spans="1:9" x14ac:dyDescent="0.25">
      <c r="A1708" s="107"/>
      <c r="B1708" s="107"/>
      <c r="C1708" s="107"/>
      <c r="D1708" s="107"/>
      <c r="E1708" s="107"/>
      <c r="F1708" s="108" t="s">
        <v>171</v>
      </c>
      <c r="G1708" s="108"/>
      <c r="H1708" s="108" t="s">
        <v>171</v>
      </c>
      <c r="I1708" s="108" t="s">
        <v>171</v>
      </c>
    </row>
    <row r="1709" spans="1:9" x14ac:dyDescent="0.25">
      <c r="A1709" s="107"/>
      <c r="B1709" s="107"/>
      <c r="C1709" s="107"/>
      <c r="D1709" s="107"/>
      <c r="E1709" s="107"/>
      <c r="F1709" s="108" t="s">
        <v>171</v>
      </c>
      <c r="G1709" s="108"/>
      <c r="H1709" s="108" t="s">
        <v>171</v>
      </c>
      <c r="I1709" s="108" t="s">
        <v>171</v>
      </c>
    </row>
    <row r="1710" spans="1:9" x14ac:dyDescent="0.25">
      <c r="A1710" s="107"/>
      <c r="B1710" s="107"/>
      <c r="C1710" s="107"/>
      <c r="D1710" s="107"/>
      <c r="E1710" s="107"/>
      <c r="F1710" s="108" t="s">
        <v>171</v>
      </c>
      <c r="G1710" s="108"/>
      <c r="H1710" s="108" t="s">
        <v>171</v>
      </c>
      <c r="I1710" s="108" t="s">
        <v>171</v>
      </c>
    </row>
    <row r="1711" spans="1:9" x14ac:dyDescent="0.25">
      <c r="A1711" s="107"/>
      <c r="B1711" s="107"/>
      <c r="C1711" s="107"/>
      <c r="D1711" s="107"/>
      <c r="E1711" s="107"/>
      <c r="F1711" s="108" t="s">
        <v>171</v>
      </c>
      <c r="G1711" s="108"/>
      <c r="H1711" s="108" t="s">
        <v>171</v>
      </c>
      <c r="I1711" s="108" t="s">
        <v>171</v>
      </c>
    </row>
    <row r="1712" spans="1:9" x14ac:dyDescent="0.25">
      <c r="A1712" s="107"/>
      <c r="B1712" s="107"/>
      <c r="C1712" s="107"/>
      <c r="D1712" s="107"/>
      <c r="E1712" s="107"/>
      <c r="F1712" s="108" t="s">
        <v>171</v>
      </c>
      <c r="G1712" s="108"/>
      <c r="H1712" s="108" t="s">
        <v>171</v>
      </c>
      <c r="I1712" s="108" t="s">
        <v>171</v>
      </c>
    </row>
    <row r="1713" spans="1:9" x14ac:dyDescent="0.25">
      <c r="A1713" s="107"/>
      <c r="B1713" s="107"/>
      <c r="C1713" s="107"/>
      <c r="D1713" s="107"/>
      <c r="E1713" s="107"/>
      <c r="F1713" s="108" t="s">
        <v>171</v>
      </c>
      <c r="G1713" s="108"/>
      <c r="H1713" s="108" t="s">
        <v>171</v>
      </c>
      <c r="I1713" s="108" t="s">
        <v>171</v>
      </c>
    </row>
    <row r="1714" spans="1:9" x14ac:dyDescent="0.25">
      <c r="A1714" s="107"/>
      <c r="B1714" s="107"/>
      <c r="C1714" s="107"/>
      <c r="D1714" s="107"/>
      <c r="E1714" s="107"/>
      <c r="F1714" s="108" t="s">
        <v>171</v>
      </c>
      <c r="G1714" s="108"/>
      <c r="H1714" s="108" t="s">
        <v>171</v>
      </c>
      <c r="I1714" s="108" t="s">
        <v>171</v>
      </c>
    </row>
    <row r="1715" spans="1:9" x14ac:dyDescent="0.25">
      <c r="A1715" s="107"/>
      <c r="B1715" s="107"/>
      <c r="C1715" s="107"/>
      <c r="D1715" s="107"/>
      <c r="E1715" s="107"/>
      <c r="F1715" s="108" t="s">
        <v>171</v>
      </c>
      <c r="G1715" s="108"/>
      <c r="H1715" s="108" t="s">
        <v>171</v>
      </c>
      <c r="I1715" s="108" t="s">
        <v>171</v>
      </c>
    </row>
    <row r="1716" spans="1:9" x14ac:dyDescent="0.25">
      <c r="A1716" s="107"/>
      <c r="B1716" s="107"/>
      <c r="C1716" s="107"/>
      <c r="D1716" s="107"/>
      <c r="E1716" s="107"/>
      <c r="F1716" s="108" t="s">
        <v>171</v>
      </c>
      <c r="G1716" s="108"/>
      <c r="H1716" s="108" t="s">
        <v>171</v>
      </c>
      <c r="I1716" s="108" t="s">
        <v>171</v>
      </c>
    </row>
    <row r="1717" spans="1:9" x14ac:dyDescent="0.25">
      <c r="A1717" s="107"/>
      <c r="B1717" s="107"/>
      <c r="C1717" s="107"/>
      <c r="D1717" s="107"/>
      <c r="E1717" s="107"/>
      <c r="F1717" s="108" t="s">
        <v>171</v>
      </c>
      <c r="G1717" s="108"/>
      <c r="H1717" s="108" t="s">
        <v>171</v>
      </c>
      <c r="I1717" s="108" t="s">
        <v>171</v>
      </c>
    </row>
    <row r="1718" spans="1:9" x14ac:dyDescent="0.25">
      <c r="A1718" s="107"/>
      <c r="B1718" s="107"/>
      <c r="C1718" s="107"/>
      <c r="D1718" s="107"/>
      <c r="E1718" s="107"/>
      <c r="F1718" s="108" t="s">
        <v>171</v>
      </c>
      <c r="G1718" s="108"/>
      <c r="H1718" s="108" t="s">
        <v>171</v>
      </c>
      <c r="I1718" s="108" t="s">
        <v>171</v>
      </c>
    </row>
    <row r="1719" spans="1:9" x14ac:dyDescent="0.25">
      <c r="A1719" s="107"/>
      <c r="B1719" s="107"/>
      <c r="C1719" s="107"/>
      <c r="D1719" s="107"/>
      <c r="E1719" s="107"/>
      <c r="F1719" s="108" t="s">
        <v>171</v>
      </c>
      <c r="G1719" s="108"/>
      <c r="H1719" s="108" t="s">
        <v>171</v>
      </c>
      <c r="I1719" s="108" t="s">
        <v>171</v>
      </c>
    </row>
    <row r="1720" spans="1:9" x14ac:dyDescent="0.25">
      <c r="A1720" s="107"/>
      <c r="B1720" s="107"/>
      <c r="C1720" s="107"/>
      <c r="D1720" s="107"/>
      <c r="E1720" s="107"/>
      <c r="F1720" s="108" t="s">
        <v>171</v>
      </c>
      <c r="G1720" s="108"/>
      <c r="H1720" s="108" t="s">
        <v>171</v>
      </c>
      <c r="I1720" s="108" t="s">
        <v>171</v>
      </c>
    </row>
    <row r="1721" spans="1:9" x14ac:dyDescent="0.25">
      <c r="A1721" s="107"/>
      <c r="B1721" s="107"/>
      <c r="C1721" s="107"/>
      <c r="D1721" s="107"/>
      <c r="E1721" s="107"/>
      <c r="F1721" s="108" t="s">
        <v>171</v>
      </c>
      <c r="G1721" s="108"/>
      <c r="H1721" s="108" t="s">
        <v>171</v>
      </c>
      <c r="I1721" s="108" t="s">
        <v>171</v>
      </c>
    </row>
    <row r="1722" spans="1:9" x14ac:dyDescent="0.25">
      <c r="A1722" s="107"/>
      <c r="B1722" s="107"/>
      <c r="C1722" s="107"/>
      <c r="D1722" s="107"/>
      <c r="E1722" s="107"/>
      <c r="F1722" s="108" t="s">
        <v>171</v>
      </c>
      <c r="G1722" s="108"/>
      <c r="H1722" s="108" t="s">
        <v>171</v>
      </c>
      <c r="I1722" s="108" t="s">
        <v>171</v>
      </c>
    </row>
    <row r="1723" spans="1:9" x14ac:dyDescent="0.25">
      <c r="A1723" s="107"/>
      <c r="B1723" s="107"/>
      <c r="C1723" s="107"/>
      <c r="D1723" s="107"/>
      <c r="E1723" s="107"/>
      <c r="F1723" s="108" t="s">
        <v>171</v>
      </c>
      <c r="G1723" s="108"/>
      <c r="H1723" s="108" t="s">
        <v>171</v>
      </c>
      <c r="I1723" s="108" t="s">
        <v>171</v>
      </c>
    </row>
    <row r="1724" spans="1:9" x14ac:dyDescent="0.25">
      <c r="A1724" s="107"/>
      <c r="B1724" s="107"/>
      <c r="C1724" s="107"/>
      <c r="D1724" s="107"/>
      <c r="E1724" s="107"/>
      <c r="F1724" s="108" t="s">
        <v>171</v>
      </c>
      <c r="G1724" s="108"/>
      <c r="H1724" s="108" t="s">
        <v>171</v>
      </c>
      <c r="I1724" s="108" t="s">
        <v>171</v>
      </c>
    </row>
    <row r="1725" spans="1:9" x14ac:dyDescent="0.25">
      <c r="A1725" s="107"/>
      <c r="B1725" s="107"/>
      <c r="C1725" s="107"/>
      <c r="D1725" s="107"/>
      <c r="E1725" s="107"/>
      <c r="F1725" s="108" t="s">
        <v>171</v>
      </c>
      <c r="G1725" s="108"/>
      <c r="H1725" s="108" t="s">
        <v>171</v>
      </c>
      <c r="I1725" s="108" t="s">
        <v>171</v>
      </c>
    </row>
    <row r="1726" spans="1:9" x14ac:dyDescent="0.25">
      <c r="A1726" s="107"/>
      <c r="B1726" s="107"/>
      <c r="C1726" s="107"/>
      <c r="D1726" s="107"/>
      <c r="E1726" s="107"/>
      <c r="F1726" s="108" t="s">
        <v>171</v>
      </c>
      <c r="G1726" s="108"/>
      <c r="H1726" s="108" t="s">
        <v>171</v>
      </c>
      <c r="I1726" s="108" t="s">
        <v>171</v>
      </c>
    </row>
    <row r="1727" spans="1:9" x14ac:dyDescent="0.25">
      <c r="A1727" s="107"/>
      <c r="B1727" s="107"/>
      <c r="C1727" s="107"/>
      <c r="D1727" s="107"/>
      <c r="E1727" s="107"/>
      <c r="F1727" s="108" t="s">
        <v>171</v>
      </c>
      <c r="G1727" s="108"/>
      <c r="H1727" s="108" t="s">
        <v>171</v>
      </c>
      <c r="I1727" s="108" t="s">
        <v>171</v>
      </c>
    </row>
    <row r="1728" spans="1:9" x14ac:dyDescent="0.25">
      <c r="A1728" s="107"/>
      <c r="B1728" s="107"/>
      <c r="C1728" s="107"/>
      <c r="D1728" s="107"/>
      <c r="E1728" s="107"/>
      <c r="F1728" s="108" t="s">
        <v>171</v>
      </c>
      <c r="G1728" s="108"/>
      <c r="H1728" s="108" t="s">
        <v>171</v>
      </c>
      <c r="I1728" s="108" t="s">
        <v>171</v>
      </c>
    </row>
    <row r="1729" spans="1:9" x14ac:dyDescent="0.25">
      <c r="A1729" s="107"/>
      <c r="B1729" s="107"/>
      <c r="C1729" s="107"/>
      <c r="D1729" s="107"/>
      <c r="E1729" s="107"/>
      <c r="F1729" s="108" t="s">
        <v>171</v>
      </c>
      <c r="G1729" s="108"/>
      <c r="H1729" s="108" t="s">
        <v>171</v>
      </c>
      <c r="I1729" s="108" t="s">
        <v>171</v>
      </c>
    </row>
    <row r="1730" spans="1:9" x14ac:dyDescent="0.25">
      <c r="A1730" s="107"/>
      <c r="B1730" s="107"/>
      <c r="C1730" s="107"/>
      <c r="D1730" s="107"/>
      <c r="E1730" s="107"/>
      <c r="F1730" s="108" t="s">
        <v>171</v>
      </c>
      <c r="G1730" s="108"/>
      <c r="H1730" s="108" t="s">
        <v>171</v>
      </c>
      <c r="I1730" s="108" t="s">
        <v>171</v>
      </c>
    </row>
    <row r="1731" spans="1:9" x14ac:dyDescent="0.25">
      <c r="A1731" s="107"/>
      <c r="B1731" s="107"/>
      <c r="C1731" s="107"/>
      <c r="D1731" s="107"/>
      <c r="E1731" s="107"/>
      <c r="F1731" s="108" t="s">
        <v>171</v>
      </c>
      <c r="G1731" s="108"/>
      <c r="H1731" s="108" t="s">
        <v>171</v>
      </c>
      <c r="I1731" s="108" t="s">
        <v>171</v>
      </c>
    </row>
    <row r="1732" spans="1:9" x14ac:dyDescent="0.25">
      <c r="A1732" s="107"/>
      <c r="B1732" s="107"/>
      <c r="C1732" s="107"/>
      <c r="D1732" s="107"/>
      <c r="E1732" s="107"/>
      <c r="F1732" s="108" t="s">
        <v>171</v>
      </c>
      <c r="G1732" s="108"/>
      <c r="H1732" s="108" t="s">
        <v>171</v>
      </c>
      <c r="I1732" s="108" t="s">
        <v>171</v>
      </c>
    </row>
    <row r="1733" spans="1:9" x14ac:dyDescent="0.25">
      <c r="A1733" s="107"/>
      <c r="B1733" s="107"/>
      <c r="C1733" s="107"/>
      <c r="D1733" s="107"/>
      <c r="E1733" s="107"/>
      <c r="F1733" s="108" t="s">
        <v>171</v>
      </c>
      <c r="G1733" s="108"/>
      <c r="H1733" s="108" t="s">
        <v>171</v>
      </c>
      <c r="I1733" s="108" t="s">
        <v>171</v>
      </c>
    </row>
    <row r="1734" spans="1:9" x14ac:dyDescent="0.25">
      <c r="A1734" s="107"/>
      <c r="B1734" s="107"/>
      <c r="C1734" s="107"/>
      <c r="D1734" s="107"/>
      <c r="E1734" s="107"/>
      <c r="F1734" s="108" t="s">
        <v>171</v>
      </c>
      <c r="G1734" s="108"/>
      <c r="H1734" s="108" t="s">
        <v>171</v>
      </c>
      <c r="I1734" s="108" t="s">
        <v>171</v>
      </c>
    </row>
    <row r="1735" spans="1:9" x14ac:dyDescent="0.25">
      <c r="A1735" s="107"/>
      <c r="B1735" s="107"/>
      <c r="C1735" s="107"/>
      <c r="D1735" s="107"/>
      <c r="E1735" s="107"/>
      <c r="F1735" s="108" t="s">
        <v>171</v>
      </c>
      <c r="G1735" s="108"/>
      <c r="H1735" s="108" t="s">
        <v>171</v>
      </c>
      <c r="I1735" s="108" t="s">
        <v>171</v>
      </c>
    </row>
    <row r="1736" spans="1:9" x14ac:dyDescent="0.25">
      <c r="A1736" s="107"/>
      <c r="B1736" s="107"/>
      <c r="C1736" s="107"/>
      <c r="D1736" s="107"/>
      <c r="E1736" s="107"/>
      <c r="F1736" s="108" t="s">
        <v>171</v>
      </c>
      <c r="G1736" s="108"/>
      <c r="H1736" s="108" t="s">
        <v>171</v>
      </c>
      <c r="I1736" s="108" t="s">
        <v>171</v>
      </c>
    </row>
    <row r="1737" spans="1:9" x14ac:dyDescent="0.25">
      <c r="A1737" s="107"/>
      <c r="B1737" s="107"/>
      <c r="C1737" s="107"/>
      <c r="D1737" s="107"/>
      <c r="E1737" s="107"/>
      <c r="F1737" s="108" t="s">
        <v>171</v>
      </c>
      <c r="G1737" s="108"/>
      <c r="H1737" s="108" t="s">
        <v>171</v>
      </c>
      <c r="I1737" s="108" t="s">
        <v>171</v>
      </c>
    </row>
    <row r="1738" spans="1:9" x14ac:dyDescent="0.25">
      <c r="A1738" s="107"/>
      <c r="B1738" s="107"/>
      <c r="C1738" s="107"/>
      <c r="D1738" s="107"/>
      <c r="E1738" s="107"/>
      <c r="F1738" s="108" t="s">
        <v>171</v>
      </c>
      <c r="G1738" s="108"/>
      <c r="H1738" s="108" t="s">
        <v>171</v>
      </c>
      <c r="I1738" s="108" t="s">
        <v>171</v>
      </c>
    </row>
    <row r="1739" spans="1:9" x14ac:dyDescent="0.25">
      <c r="A1739" s="107"/>
      <c r="B1739" s="107"/>
      <c r="C1739" s="107"/>
      <c r="D1739" s="107"/>
      <c r="E1739" s="107"/>
      <c r="F1739" s="108" t="s">
        <v>171</v>
      </c>
      <c r="G1739" s="108"/>
      <c r="H1739" s="108" t="s">
        <v>171</v>
      </c>
      <c r="I1739" s="108" t="s">
        <v>171</v>
      </c>
    </row>
    <row r="1740" spans="1:9" x14ac:dyDescent="0.25">
      <c r="A1740" s="107"/>
      <c r="B1740" s="107"/>
      <c r="C1740" s="107"/>
      <c r="D1740" s="107"/>
      <c r="E1740" s="107"/>
      <c r="F1740" s="108" t="s">
        <v>171</v>
      </c>
      <c r="G1740" s="108"/>
      <c r="H1740" s="108" t="s">
        <v>171</v>
      </c>
      <c r="I1740" s="108" t="s">
        <v>171</v>
      </c>
    </row>
    <row r="1741" spans="1:9" x14ac:dyDescent="0.25">
      <c r="A1741" s="107"/>
      <c r="B1741" s="107"/>
      <c r="C1741" s="107"/>
      <c r="D1741" s="107"/>
      <c r="E1741" s="107"/>
      <c r="F1741" s="108" t="s">
        <v>171</v>
      </c>
      <c r="G1741" s="108"/>
      <c r="H1741" s="108" t="s">
        <v>171</v>
      </c>
      <c r="I1741" s="108" t="s">
        <v>171</v>
      </c>
    </row>
    <row r="1742" spans="1:9" x14ac:dyDescent="0.25">
      <c r="A1742" s="107"/>
      <c r="B1742" s="107"/>
      <c r="C1742" s="107"/>
      <c r="D1742" s="107"/>
      <c r="E1742" s="107"/>
      <c r="F1742" s="108" t="s">
        <v>171</v>
      </c>
      <c r="G1742" s="108"/>
      <c r="H1742" s="108" t="s">
        <v>171</v>
      </c>
      <c r="I1742" s="108" t="s">
        <v>171</v>
      </c>
    </row>
    <row r="1743" spans="1:9" x14ac:dyDescent="0.25">
      <c r="A1743" s="107"/>
      <c r="B1743" s="107"/>
      <c r="C1743" s="107"/>
      <c r="D1743" s="107"/>
      <c r="E1743" s="107"/>
      <c r="F1743" s="108" t="s">
        <v>171</v>
      </c>
      <c r="G1743" s="108"/>
      <c r="H1743" s="108" t="s">
        <v>171</v>
      </c>
      <c r="I1743" s="108" t="s">
        <v>171</v>
      </c>
    </row>
    <row r="1744" spans="1:9" x14ac:dyDescent="0.25">
      <c r="A1744" s="107"/>
      <c r="B1744" s="107"/>
      <c r="C1744" s="107"/>
      <c r="D1744" s="107"/>
      <c r="E1744" s="107"/>
      <c r="F1744" s="108" t="s">
        <v>171</v>
      </c>
      <c r="G1744" s="108"/>
      <c r="H1744" s="108" t="s">
        <v>171</v>
      </c>
      <c r="I1744" s="108" t="s">
        <v>171</v>
      </c>
    </row>
    <row r="1745" spans="1:9" x14ac:dyDescent="0.25">
      <c r="A1745" s="107"/>
      <c r="B1745" s="107"/>
      <c r="C1745" s="107"/>
      <c r="D1745" s="107"/>
      <c r="E1745" s="107"/>
      <c r="F1745" s="108" t="s">
        <v>171</v>
      </c>
      <c r="G1745" s="108"/>
      <c r="H1745" s="108" t="s">
        <v>171</v>
      </c>
      <c r="I1745" s="108" t="s">
        <v>171</v>
      </c>
    </row>
    <row r="1746" spans="1:9" x14ac:dyDescent="0.25">
      <c r="A1746" s="107"/>
      <c r="B1746" s="107"/>
      <c r="C1746" s="107"/>
      <c r="D1746" s="107"/>
      <c r="E1746" s="107"/>
      <c r="F1746" s="108" t="s">
        <v>171</v>
      </c>
      <c r="G1746" s="108"/>
      <c r="H1746" s="108" t="s">
        <v>171</v>
      </c>
      <c r="I1746" s="108" t="s">
        <v>171</v>
      </c>
    </row>
    <row r="1747" spans="1:9" x14ac:dyDescent="0.25">
      <c r="A1747" s="107"/>
      <c r="B1747" s="107"/>
      <c r="C1747" s="107"/>
      <c r="D1747" s="107"/>
      <c r="E1747" s="107"/>
      <c r="F1747" s="108" t="s">
        <v>171</v>
      </c>
      <c r="G1747" s="108"/>
      <c r="H1747" s="108" t="s">
        <v>171</v>
      </c>
      <c r="I1747" s="108" t="s">
        <v>171</v>
      </c>
    </row>
    <row r="1748" spans="1:9" x14ac:dyDescent="0.25">
      <c r="A1748" s="107"/>
      <c r="B1748" s="107"/>
      <c r="C1748" s="107"/>
      <c r="D1748" s="107"/>
      <c r="E1748" s="107"/>
      <c r="F1748" s="108" t="s">
        <v>171</v>
      </c>
      <c r="G1748" s="108"/>
      <c r="H1748" s="108" t="s">
        <v>171</v>
      </c>
      <c r="I1748" s="108" t="s">
        <v>171</v>
      </c>
    </row>
    <row r="1749" spans="1:9" x14ac:dyDescent="0.25">
      <c r="A1749" s="107"/>
      <c r="B1749" s="107"/>
      <c r="C1749" s="107"/>
      <c r="D1749" s="107"/>
      <c r="E1749" s="107"/>
      <c r="F1749" s="108" t="s">
        <v>171</v>
      </c>
      <c r="G1749" s="108"/>
      <c r="H1749" s="108" t="s">
        <v>171</v>
      </c>
      <c r="I1749" s="108" t="s">
        <v>171</v>
      </c>
    </row>
    <row r="1750" spans="1:9" x14ac:dyDescent="0.25">
      <c r="A1750" s="107"/>
      <c r="B1750" s="107"/>
      <c r="C1750" s="107"/>
      <c r="D1750" s="107"/>
      <c r="E1750" s="107"/>
      <c r="F1750" s="108" t="s">
        <v>171</v>
      </c>
      <c r="G1750" s="108"/>
      <c r="H1750" s="108" t="s">
        <v>171</v>
      </c>
      <c r="I1750" s="108" t="s">
        <v>171</v>
      </c>
    </row>
    <row r="1751" spans="1:9" x14ac:dyDescent="0.25">
      <c r="A1751" s="107"/>
      <c r="B1751" s="107"/>
      <c r="C1751" s="107"/>
      <c r="D1751" s="107"/>
      <c r="E1751" s="107"/>
      <c r="F1751" s="108" t="s">
        <v>171</v>
      </c>
      <c r="G1751" s="108"/>
      <c r="H1751" s="108" t="s">
        <v>171</v>
      </c>
      <c r="I1751" s="108" t="s">
        <v>171</v>
      </c>
    </row>
    <row r="1752" spans="1:9" x14ac:dyDescent="0.25">
      <c r="A1752" s="107"/>
      <c r="B1752" s="107"/>
      <c r="C1752" s="107"/>
      <c r="D1752" s="107"/>
      <c r="E1752" s="107"/>
      <c r="F1752" s="108" t="s">
        <v>171</v>
      </c>
      <c r="G1752" s="108"/>
      <c r="H1752" s="108" t="s">
        <v>171</v>
      </c>
      <c r="I1752" s="108" t="s">
        <v>171</v>
      </c>
    </row>
    <row r="1753" spans="1:9" x14ac:dyDescent="0.25">
      <c r="A1753" s="107"/>
      <c r="B1753" s="107"/>
      <c r="C1753" s="107"/>
      <c r="D1753" s="107"/>
      <c r="E1753" s="107"/>
      <c r="F1753" s="108" t="s">
        <v>171</v>
      </c>
      <c r="G1753" s="108"/>
      <c r="H1753" s="108" t="s">
        <v>171</v>
      </c>
      <c r="I1753" s="108" t="s">
        <v>171</v>
      </c>
    </row>
    <row r="1754" spans="1:9" x14ac:dyDescent="0.25">
      <c r="A1754" s="107"/>
      <c r="B1754" s="107"/>
      <c r="C1754" s="107"/>
      <c r="D1754" s="107"/>
      <c r="E1754" s="107"/>
      <c r="F1754" s="108" t="s">
        <v>171</v>
      </c>
      <c r="G1754" s="108"/>
      <c r="H1754" s="108" t="s">
        <v>171</v>
      </c>
      <c r="I1754" s="108" t="s">
        <v>171</v>
      </c>
    </row>
    <row r="1755" spans="1:9" x14ac:dyDescent="0.25">
      <c r="A1755" s="107"/>
      <c r="B1755" s="107"/>
      <c r="C1755" s="107"/>
      <c r="D1755" s="107"/>
      <c r="E1755" s="107"/>
      <c r="F1755" s="108" t="s">
        <v>171</v>
      </c>
      <c r="G1755" s="108"/>
      <c r="H1755" s="108" t="s">
        <v>171</v>
      </c>
      <c r="I1755" s="108" t="s">
        <v>171</v>
      </c>
    </row>
    <row r="1756" spans="1:9" x14ac:dyDescent="0.25">
      <c r="A1756" s="107"/>
      <c r="B1756" s="107"/>
      <c r="C1756" s="107"/>
      <c r="D1756" s="107"/>
      <c r="E1756" s="107"/>
      <c r="F1756" s="108" t="s">
        <v>171</v>
      </c>
      <c r="G1756" s="108"/>
      <c r="H1756" s="108" t="s">
        <v>171</v>
      </c>
      <c r="I1756" s="108" t="s">
        <v>171</v>
      </c>
    </row>
    <row r="1757" spans="1:9" x14ac:dyDescent="0.25">
      <c r="A1757" s="107"/>
      <c r="B1757" s="107"/>
      <c r="C1757" s="107"/>
      <c r="D1757" s="107"/>
      <c r="E1757" s="107"/>
      <c r="F1757" s="108" t="s">
        <v>171</v>
      </c>
      <c r="G1757" s="108"/>
      <c r="H1757" s="108" t="s">
        <v>171</v>
      </c>
      <c r="I1757" s="108" t="s">
        <v>171</v>
      </c>
    </row>
    <row r="1758" spans="1:9" x14ac:dyDescent="0.25">
      <c r="A1758" s="107"/>
      <c r="B1758" s="107"/>
      <c r="C1758" s="107"/>
      <c r="D1758" s="107"/>
      <c r="E1758" s="107"/>
      <c r="F1758" s="108" t="s">
        <v>171</v>
      </c>
      <c r="G1758" s="108"/>
      <c r="H1758" s="108" t="s">
        <v>171</v>
      </c>
      <c r="I1758" s="108" t="s">
        <v>171</v>
      </c>
    </row>
    <row r="1759" spans="1:9" x14ac:dyDescent="0.25">
      <c r="A1759" s="107"/>
      <c r="B1759" s="107"/>
      <c r="C1759" s="107"/>
      <c r="D1759" s="107"/>
      <c r="E1759" s="107"/>
      <c r="F1759" s="108" t="s">
        <v>171</v>
      </c>
      <c r="G1759" s="108"/>
      <c r="H1759" s="108" t="s">
        <v>171</v>
      </c>
      <c r="I1759" s="108" t="s">
        <v>171</v>
      </c>
    </row>
    <row r="1760" spans="1:9" x14ac:dyDescent="0.25">
      <c r="A1760" s="107"/>
      <c r="B1760" s="107"/>
      <c r="C1760" s="107"/>
      <c r="D1760" s="107"/>
      <c r="E1760" s="107"/>
      <c r="F1760" s="108" t="s">
        <v>171</v>
      </c>
      <c r="G1760" s="108"/>
      <c r="H1760" s="108" t="s">
        <v>171</v>
      </c>
      <c r="I1760" s="108" t="s">
        <v>171</v>
      </c>
    </row>
    <row r="1761" spans="1:9" x14ac:dyDescent="0.25">
      <c r="A1761" s="107"/>
      <c r="B1761" s="107"/>
      <c r="C1761" s="107"/>
      <c r="D1761" s="107"/>
      <c r="E1761" s="107"/>
      <c r="F1761" s="108" t="s">
        <v>171</v>
      </c>
      <c r="G1761" s="108"/>
      <c r="H1761" s="108" t="s">
        <v>171</v>
      </c>
      <c r="I1761" s="108" t="s">
        <v>171</v>
      </c>
    </row>
    <row r="1762" spans="1:9" x14ac:dyDescent="0.25">
      <c r="A1762" s="107"/>
      <c r="B1762" s="107"/>
      <c r="C1762" s="107"/>
      <c r="D1762" s="107"/>
      <c r="E1762" s="107"/>
      <c r="F1762" s="108" t="s">
        <v>171</v>
      </c>
      <c r="G1762" s="108"/>
      <c r="H1762" s="108" t="s">
        <v>171</v>
      </c>
      <c r="I1762" s="108" t="s">
        <v>171</v>
      </c>
    </row>
    <row r="1763" spans="1:9" x14ac:dyDescent="0.25">
      <c r="A1763" s="107"/>
      <c r="B1763" s="107"/>
      <c r="C1763" s="107"/>
      <c r="D1763" s="107"/>
      <c r="E1763" s="107"/>
      <c r="F1763" s="108" t="s">
        <v>171</v>
      </c>
      <c r="G1763" s="108"/>
      <c r="H1763" s="108" t="s">
        <v>171</v>
      </c>
      <c r="I1763" s="108" t="s">
        <v>171</v>
      </c>
    </row>
    <row r="1764" spans="1:9" x14ac:dyDescent="0.25">
      <c r="A1764" s="107"/>
      <c r="B1764" s="107"/>
      <c r="C1764" s="107"/>
      <c r="D1764" s="107"/>
      <c r="E1764" s="107"/>
      <c r="F1764" s="108" t="s">
        <v>171</v>
      </c>
      <c r="G1764" s="108"/>
      <c r="H1764" s="108" t="s">
        <v>171</v>
      </c>
      <c r="I1764" s="108" t="s">
        <v>171</v>
      </c>
    </row>
    <row r="1765" spans="1:9" x14ac:dyDescent="0.25">
      <c r="A1765" s="107"/>
      <c r="B1765" s="107"/>
      <c r="C1765" s="107"/>
      <c r="D1765" s="107"/>
      <c r="E1765" s="107"/>
      <c r="F1765" s="108" t="s">
        <v>171</v>
      </c>
      <c r="G1765" s="108"/>
      <c r="H1765" s="108" t="s">
        <v>171</v>
      </c>
      <c r="I1765" s="108" t="s">
        <v>171</v>
      </c>
    </row>
    <row r="1766" spans="1:9" x14ac:dyDescent="0.25">
      <c r="A1766" s="107"/>
      <c r="B1766" s="107"/>
      <c r="C1766" s="107"/>
      <c r="D1766" s="107"/>
      <c r="E1766" s="107"/>
      <c r="F1766" s="108" t="s">
        <v>171</v>
      </c>
      <c r="G1766" s="108"/>
      <c r="H1766" s="108" t="s">
        <v>171</v>
      </c>
      <c r="I1766" s="108" t="s">
        <v>171</v>
      </c>
    </row>
    <row r="1767" spans="1:9" x14ac:dyDescent="0.25">
      <c r="A1767" s="107"/>
      <c r="B1767" s="107"/>
      <c r="C1767" s="107"/>
      <c r="D1767" s="107"/>
      <c r="E1767" s="107"/>
      <c r="F1767" s="108" t="s">
        <v>171</v>
      </c>
      <c r="G1767" s="108"/>
      <c r="H1767" s="108" t="s">
        <v>171</v>
      </c>
      <c r="I1767" s="108" t="s">
        <v>171</v>
      </c>
    </row>
    <row r="1768" spans="1:9" x14ac:dyDescent="0.25">
      <c r="A1768" s="107"/>
      <c r="B1768" s="107"/>
      <c r="C1768" s="107"/>
      <c r="D1768" s="107"/>
      <c r="E1768" s="107"/>
      <c r="F1768" s="108" t="s">
        <v>171</v>
      </c>
      <c r="G1768" s="108"/>
      <c r="H1768" s="108" t="s">
        <v>171</v>
      </c>
      <c r="I1768" s="108" t="s">
        <v>171</v>
      </c>
    </row>
    <row r="1769" spans="1:9" x14ac:dyDescent="0.25">
      <c r="A1769" s="107"/>
      <c r="B1769" s="107"/>
      <c r="C1769" s="107"/>
      <c r="D1769" s="107"/>
      <c r="E1769" s="107"/>
      <c r="F1769" s="108" t="s">
        <v>171</v>
      </c>
      <c r="G1769" s="108"/>
      <c r="H1769" s="108" t="s">
        <v>171</v>
      </c>
      <c r="I1769" s="108" t="s">
        <v>171</v>
      </c>
    </row>
    <row r="1770" spans="1:9" x14ac:dyDescent="0.25">
      <c r="A1770" s="107"/>
      <c r="B1770" s="107"/>
      <c r="C1770" s="107"/>
      <c r="D1770" s="107"/>
      <c r="E1770" s="107"/>
      <c r="F1770" s="108" t="s">
        <v>171</v>
      </c>
      <c r="G1770" s="108"/>
      <c r="H1770" s="108" t="s">
        <v>171</v>
      </c>
      <c r="I1770" s="108" t="s">
        <v>171</v>
      </c>
    </row>
    <row r="1771" spans="1:9" x14ac:dyDescent="0.25">
      <c r="A1771" s="107"/>
      <c r="B1771" s="107"/>
      <c r="C1771" s="107"/>
      <c r="D1771" s="107"/>
      <c r="E1771" s="107"/>
      <c r="F1771" s="108" t="s">
        <v>171</v>
      </c>
      <c r="G1771" s="108"/>
      <c r="H1771" s="108" t="s">
        <v>171</v>
      </c>
      <c r="I1771" s="108" t="s">
        <v>171</v>
      </c>
    </row>
    <row r="1772" spans="1:9" x14ac:dyDescent="0.25">
      <c r="A1772" s="107"/>
      <c r="B1772" s="107"/>
      <c r="C1772" s="107"/>
      <c r="D1772" s="107"/>
      <c r="E1772" s="107"/>
      <c r="F1772" s="108" t="s">
        <v>171</v>
      </c>
      <c r="G1772" s="108"/>
      <c r="H1772" s="108" t="s">
        <v>171</v>
      </c>
      <c r="I1772" s="108" t="s">
        <v>171</v>
      </c>
    </row>
    <row r="1773" spans="1:9" x14ac:dyDescent="0.25">
      <c r="A1773" s="107"/>
      <c r="B1773" s="107"/>
      <c r="C1773" s="107"/>
      <c r="D1773" s="107"/>
      <c r="E1773" s="107"/>
      <c r="F1773" s="108" t="s">
        <v>171</v>
      </c>
      <c r="G1773" s="108"/>
      <c r="H1773" s="108" t="s">
        <v>171</v>
      </c>
      <c r="I1773" s="108" t="s">
        <v>171</v>
      </c>
    </row>
    <row r="1774" spans="1:9" x14ac:dyDescent="0.25">
      <c r="A1774" s="107"/>
      <c r="B1774" s="107"/>
      <c r="C1774" s="107"/>
      <c r="D1774" s="107"/>
      <c r="E1774" s="107"/>
      <c r="F1774" s="108" t="s">
        <v>171</v>
      </c>
      <c r="G1774" s="108"/>
      <c r="H1774" s="108" t="s">
        <v>171</v>
      </c>
      <c r="I1774" s="108" t="s">
        <v>171</v>
      </c>
    </row>
    <row r="1775" spans="1:9" x14ac:dyDescent="0.25">
      <c r="A1775" s="107"/>
      <c r="B1775" s="107"/>
      <c r="C1775" s="107"/>
      <c r="D1775" s="107"/>
      <c r="E1775" s="107"/>
      <c r="F1775" s="108" t="s">
        <v>171</v>
      </c>
      <c r="G1775" s="108"/>
      <c r="H1775" s="108" t="s">
        <v>171</v>
      </c>
      <c r="I1775" s="108" t="s">
        <v>171</v>
      </c>
    </row>
    <row r="1776" spans="1:9" x14ac:dyDescent="0.25">
      <c r="A1776" s="107"/>
      <c r="B1776" s="107"/>
      <c r="C1776" s="107"/>
      <c r="D1776" s="107"/>
      <c r="E1776" s="107"/>
      <c r="F1776" s="108" t="s">
        <v>171</v>
      </c>
      <c r="G1776" s="108"/>
      <c r="H1776" s="108" t="s">
        <v>171</v>
      </c>
      <c r="I1776" s="108" t="s">
        <v>171</v>
      </c>
    </row>
    <row r="1777" spans="1:9" x14ac:dyDescent="0.25">
      <c r="A1777" s="107"/>
      <c r="B1777" s="107"/>
      <c r="C1777" s="107"/>
      <c r="D1777" s="107"/>
      <c r="E1777" s="107"/>
      <c r="F1777" s="108" t="s">
        <v>171</v>
      </c>
      <c r="G1777" s="108"/>
      <c r="H1777" s="108" t="s">
        <v>171</v>
      </c>
      <c r="I1777" s="108" t="s">
        <v>171</v>
      </c>
    </row>
    <row r="1778" spans="1:9" x14ac:dyDescent="0.25">
      <c r="A1778" s="107"/>
      <c r="B1778" s="107"/>
      <c r="C1778" s="107"/>
      <c r="D1778" s="107"/>
      <c r="E1778" s="107"/>
      <c r="F1778" s="108" t="s">
        <v>171</v>
      </c>
      <c r="G1778" s="108"/>
      <c r="H1778" s="108" t="s">
        <v>171</v>
      </c>
      <c r="I1778" s="108" t="s">
        <v>171</v>
      </c>
    </row>
    <row r="1779" spans="1:9" x14ac:dyDescent="0.25">
      <c r="A1779" s="107"/>
      <c r="B1779" s="107"/>
      <c r="C1779" s="107"/>
      <c r="D1779" s="107"/>
      <c r="E1779" s="107"/>
      <c r="F1779" s="108" t="s">
        <v>171</v>
      </c>
      <c r="G1779" s="108"/>
      <c r="H1779" s="108" t="s">
        <v>171</v>
      </c>
      <c r="I1779" s="108" t="s">
        <v>171</v>
      </c>
    </row>
    <row r="1780" spans="1:9" x14ac:dyDescent="0.25">
      <c r="A1780" s="107"/>
      <c r="B1780" s="107"/>
      <c r="C1780" s="107"/>
      <c r="D1780" s="107"/>
      <c r="E1780" s="107"/>
      <c r="F1780" s="108" t="s">
        <v>171</v>
      </c>
      <c r="G1780" s="108"/>
      <c r="H1780" s="108" t="s">
        <v>171</v>
      </c>
      <c r="I1780" s="108" t="s">
        <v>171</v>
      </c>
    </row>
    <row r="1781" spans="1:9" x14ac:dyDescent="0.25">
      <c r="A1781" s="107"/>
      <c r="B1781" s="107"/>
      <c r="C1781" s="107"/>
      <c r="D1781" s="107"/>
      <c r="E1781" s="107"/>
      <c r="F1781" s="108" t="s">
        <v>171</v>
      </c>
      <c r="G1781" s="108"/>
      <c r="H1781" s="108" t="s">
        <v>171</v>
      </c>
      <c r="I1781" s="108" t="s">
        <v>171</v>
      </c>
    </row>
    <row r="1782" spans="1:9" x14ac:dyDescent="0.25">
      <c r="A1782" s="107"/>
      <c r="B1782" s="107"/>
      <c r="C1782" s="107"/>
      <c r="D1782" s="107"/>
      <c r="E1782" s="107"/>
      <c r="F1782" s="108" t="s">
        <v>171</v>
      </c>
      <c r="G1782" s="108"/>
      <c r="H1782" s="108" t="s">
        <v>171</v>
      </c>
      <c r="I1782" s="108" t="s">
        <v>171</v>
      </c>
    </row>
    <row r="1783" spans="1:9" x14ac:dyDescent="0.25">
      <c r="A1783" s="107"/>
      <c r="B1783" s="107"/>
      <c r="C1783" s="107"/>
      <c r="D1783" s="107"/>
      <c r="E1783" s="107"/>
      <c r="F1783" s="108" t="s">
        <v>171</v>
      </c>
      <c r="G1783" s="108"/>
      <c r="H1783" s="108" t="s">
        <v>171</v>
      </c>
      <c r="I1783" s="108" t="s">
        <v>171</v>
      </c>
    </row>
    <row r="1784" spans="1:9" x14ac:dyDescent="0.25">
      <c r="A1784" s="107"/>
      <c r="B1784" s="107"/>
      <c r="C1784" s="107"/>
      <c r="D1784" s="107"/>
      <c r="E1784" s="107"/>
      <c r="F1784" s="108" t="s">
        <v>171</v>
      </c>
      <c r="G1784" s="108"/>
      <c r="H1784" s="108" t="s">
        <v>171</v>
      </c>
      <c r="I1784" s="108" t="s">
        <v>171</v>
      </c>
    </row>
    <row r="1785" spans="1:9" x14ac:dyDescent="0.25">
      <c r="A1785" s="107"/>
      <c r="B1785" s="107"/>
      <c r="C1785" s="107"/>
      <c r="D1785" s="107"/>
      <c r="E1785" s="107"/>
      <c r="F1785" s="108" t="s">
        <v>171</v>
      </c>
      <c r="G1785" s="108"/>
      <c r="H1785" s="108" t="s">
        <v>171</v>
      </c>
      <c r="I1785" s="108" t="s">
        <v>171</v>
      </c>
    </row>
    <row r="1786" spans="1:9" x14ac:dyDescent="0.25">
      <c r="A1786" s="107"/>
      <c r="B1786" s="107"/>
      <c r="C1786" s="107"/>
      <c r="D1786" s="107"/>
      <c r="E1786" s="107"/>
      <c r="F1786" s="108" t="s">
        <v>171</v>
      </c>
      <c r="G1786" s="108"/>
      <c r="H1786" s="108" t="s">
        <v>171</v>
      </c>
      <c r="I1786" s="108" t="s">
        <v>171</v>
      </c>
    </row>
    <row r="1787" spans="1:9" x14ac:dyDescent="0.25">
      <c r="A1787" s="107"/>
      <c r="B1787" s="107"/>
      <c r="C1787" s="107"/>
      <c r="D1787" s="107"/>
      <c r="E1787" s="107"/>
      <c r="F1787" s="108" t="s">
        <v>171</v>
      </c>
      <c r="G1787" s="108"/>
      <c r="H1787" s="108" t="s">
        <v>171</v>
      </c>
      <c r="I1787" s="108" t="s">
        <v>171</v>
      </c>
    </row>
  </sheetData>
  <protectedRanges>
    <protectedRange algorithmName="SHA-512" hashValue="JAP9z3QSm3ojspY9MqpWiuxZ7BWmrSQxVBlT+SFwCxw5Px2Hp0DmrzXcb1pGYHSPUzF+2S11W6iGa94+6ZyqFA==" saltValue="qCrp030JOjxw/VkKeI+QRQ==" spinCount="100000" sqref="K2 M1:Q22 K1:L1 K3:L22" name="проверка 1"/>
  </protectedRanges>
  <mergeCells count="3">
    <mergeCell ref="A1:I1"/>
    <mergeCell ref="A2:B2"/>
    <mergeCell ref="C2:E2"/>
  </mergeCells>
  <conditionalFormatting sqref="N18:N21">
    <cfRule type="containsText" dxfId="5" priority="2" operator="containsText" text="ошибка">
      <formula>NOT(ISERROR(SEARCH("ошибка",N18)))</formula>
    </cfRule>
    <cfRule type="containsText" dxfId="4" priority="3" operator="containsText" text="ок">
      <formula>NOT(ISERROR(SEARCH("ок",N18)))</formula>
    </cfRule>
  </conditionalFormatting>
  <conditionalFormatting sqref="D5:D1787">
    <cfRule type="cellIs" dxfId="3" priority="1" operator="notBetween">
      <formula>15.001</formula>
      <formula>150</formula>
    </cfRule>
  </conditionalFormatting>
  <dataValidations count="2">
    <dataValidation type="whole" allowBlank="1" showInputMessage="1" showErrorMessage="1" sqref="G5:G1788" xr:uid="{6C0E95C6-E331-4571-88B3-524CE6DFF1D6}">
      <formula1>1</formula1>
      <formula2>2</formula2>
    </dataValidation>
    <dataValidation type="decimal" allowBlank="1" showInputMessage="1" showErrorMessage="1" sqref="D5:D1787" xr:uid="{B9C2A98D-BF09-4EE1-A15E-099DFF7AC9F4}">
      <formula1>0</formula1>
      <formula2>1000000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0FA1-5A88-4E72-8DE4-C11F344831E2}">
  <dimension ref="A1:X1794"/>
  <sheetViews>
    <sheetView topLeftCell="D1" workbookViewId="0">
      <selection activeCell="N19" sqref="N19"/>
    </sheetView>
  </sheetViews>
  <sheetFormatPr defaultRowHeight="15.75" x14ac:dyDescent="0.25"/>
  <cols>
    <col min="1" max="1" width="8.140625" style="92" customWidth="1"/>
    <col min="2" max="2" width="39.28515625" style="92" customWidth="1"/>
    <col min="3" max="3" width="49.7109375" style="92" customWidth="1"/>
    <col min="4" max="4" width="15.85546875" style="92" customWidth="1"/>
    <col min="5" max="5" width="44.140625" style="92" customWidth="1"/>
    <col min="6" max="6" width="18.42578125" style="126" customWidth="1"/>
    <col min="7" max="7" width="16.7109375" style="126" customWidth="1"/>
    <col min="8" max="8" width="12.5703125" style="126" customWidth="1"/>
    <col min="9" max="9" width="15.42578125" style="126" customWidth="1"/>
    <col min="10" max="12" width="9.140625" style="92"/>
    <col min="13" max="13" width="22.140625" style="92" customWidth="1"/>
    <col min="14" max="14" width="9.140625" style="92"/>
    <col min="15" max="15" width="15.5703125" style="92" customWidth="1"/>
    <col min="16" max="16" width="13.7109375" style="92" customWidth="1"/>
    <col min="17" max="17" width="15.42578125" style="92" customWidth="1"/>
    <col min="18" max="16384" width="9.140625" style="92"/>
  </cols>
  <sheetData>
    <row r="1" spans="1:24" ht="49.5" customHeight="1" x14ac:dyDescent="0.3">
      <c r="A1" s="88" t="s">
        <v>4202</v>
      </c>
      <c r="B1" s="88"/>
      <c r="C1" s="88"/>
      <c r="D1" s="88"/>
      <c r="E1" s="88"/>
      <c r="F1" s="88"/>
      <c r="G1" s="88"/>
      <c r="H1" s="88"/>
      <c r="I1" s="88"/>
      <c r="J1" s="89"/>
      <c r="K1" s="90" t="s">
        <v>150</v>
      </c>
      <c r="L1" s="91"/>
      <c r="M1" s="91"/>
      <c r="N1" s="91">
        <f>COUNTA(B5:B1794)</f>
        <v>12</v>
      </c>
      <c r="O1" s="91"/>
      <c r="P1" s="91"/>
      <c r="Q1" s="91"/>
      <c r="R1" s="89"/>
      <c r="S1" s="89"/>
      <c r="T1" s="89"/>
      <c r="U1" s="89"/>
      <c r="V1" s="89"/>
      <c r="W1" s="89"/>
      <c r="X1" s="89"/>
    </row>
    <row r="2" spans="1:24" ht="31.5" customHeight="1" x14ac:dyDescent="0.25">
      <c r="A2" s="93" t="s">
        <v>151</v>
      </c>
      <c r="B2" s="93"/>
      <c r="C2" s="94" t="str">
        <f>INDEX([3]исходники!$H$6:$H$22,[3]исходники!$H$4)</f>
        <v>АО "Волгоградоблэлектро"</v>
      </c>
      <c r="D2" s="94"/>
      <c r="E2" s="94"/>
      <c r="F2" s="95"/>
      <c r="G2" s="95"/>
      <c r="H2" s="96">
        <f>INDEX([3]исходники!$J$6:$J$10,[3]исходники!$J$4)</f>
        <v>2020</v>
      </c>
      <c r="I2" s="95" t="s">
        <v>152</v>
      </c>
      <c r="K2" s="97" t="s">
        <v>153</v>
      </c>
      <c r="L2" s="90"/>
      <c r="M2" s="98" t="s">
        <v>154</v>
      </c>
      <c r="N2" s="90">
        <f>COUNTIF($G$5:$G$1794,1)</f>
        <v>12</v>
      </c>
      <c r="O2" s="91"/>
      <c r="P2" s="91"/>
      <c r="Q2" s="91"/>
      <c r="R2" s="89"/>
      <c r="S2" s="89"/>
      <c r="T2" s="89"/>
      <c r="U2" s="89"/>
      <c r="V2" s="89"/>
      <c r="W2" s="89"/>
      <c r="X2" s="89"/>
    </row>
    <row r="3" spans="1:24" ht="15.75" customHeight="1" x14ac:dyDescent="0.25">
      <c r="A3" s="99"/>
      <c r="B3" s="99"/>
      <c r="C3" s="99"/>
      <c r="D3" s="99"/>
      <c r="E3" s="99"/>
      <c r="F3" s="100"/>
      <c r="G3" s="100"/>
      <c r="H3" s="100"/>
      <c r="I3" s="100"/>
      <c r="J3" s="89"/>
      <c r="K3" s="90"/>
      <c r="L3" s="91"/>
      <c r="M3" s="101" t="s">
        <v>155</v>
      </c>
      <c r="N3" s="90">
        <f>COUNTIF($G$5:$G$1794,2)</f>
        <v>0</v>
      </c>
      <c r="O3" s="91"/>
      <c r="P3" s="91"/>
      <c r="Q3" s="91"/>
      <c r="R3" s="89"/>
      <c r="S3" s="89"/>
      <c r="T3" s="89"/>
      <c r="U3" s="89"/>
      <c r="V3" s="89"/>
      <c r="W3" s="89"/>
      <c r="X3" s="89"/>
    </row>
    <row r="4" spans="1:24" ht="79.5" customHeight="1" x14ac:dyDescent="0.25">
      <c r="A4" s="102" t="s">
        <v>156</v>
      </c>
      <c r="B4" s="102" t="s">
        <v>157</v>
      </c>
      <c r="C4" s="102" t="s">
        <v>158</v>
      </c>
      <c r="D4" s="103" t="s">
        <v>159</v>
      </c>
      <c r="E4" s="102" t="s">
        <v>160</v>
      </c>
      <c r="F4" s="103" t="s">
        <v>161</v>
      </c>
      <c r="G4" s="103" t="s">
        <v>162</v>
      </c>
      <c r="H4" s="104" t="s">
        <v>163</v>
      </c>
      <c r="I4" s="104" t="s">
        <v>164</v>
      </c>
      <c r="K4" s="104" t="s">
        <v>163</v>
      </c>
      <c r="L4" s="105">
        <f>SUM(L5:L13)</f>
        <v>0</v>
      </c>
      <c r="M4" s="106" t="s">
        <v>164</v>
      </c>
      <c r="N4" s="105">
        <f>N5+N14+N15</f>
        <v>0</v>
      </c>
      <c r="O4" s="103" t="s">
        <v>161</v>
      </c>
      <c r="P4" s="102" t="s">
        <v>165</v>
      </c>
      <c r="Q4" s="102" t="s">
        <v>166</v>
      </c>
    </row>
    <row r="5" spans="1:24" x14ac:dyDescent="0.25">
      <c r="A5" s="107">
        <v>1</v>
      </c>
      <c r="B5" s="107" t="s">
        <v>4203</v>
      </c>
      <c r="C5" s="107" t="s">
        <v>4204</v>
      </c>
      <c r="D5" s="107">
        <v>500</v>
      </c>
      <c r="E5" s="107" t="s">
        <v>4205</v>
      </c>
      <c r="F5" s="108" t="s">
        <v>191</v>
      </c>
      <c r="G5" s="108">
        <v>1</v>
      </c>
      <c r="H5" s="108" t="s">
        <v>171</v>
      </c>
      <c r="I5" s="108" t="s">
        <v>171</v>
      </c>
      <c r="K5" s="109" t="s">
        <v>172</v>
      </c>
      <c r="L5" s="110">
        <f t="shared" ref="L5:L14" si="0">COUNTIFS($H$5:$H$1794,K5,$G$5:$G$1794,2)</f>
        <v>0</v>
      </c>
      <c r="M5" s="111" t="s">
        <v>173</v>
      </c>
      <c r="N5" s="111">
        <f>SUM(N6:N13)</f>
        <v>0</v>
      </c>
      <c r="O5" s="110" t="s">
        <v>170</v>
      </c>
      <c r="P5" s="110">
        <f>COUNTIFS($F$5:$F$1794,$O5,$G$5:$G$1794,1)</f>
        <v>2</v>
      </c>
      <c r="Q5" s="110">
        <f>COUNTIFS($F$5:$F$1794,$O5,$G$5:$G$1794,2)</f>
        <v>0</v>
      </c>
    </row>
    <row r="6" spans="1:24" x14ac:dyDescent="0.25">
      <c r="A6" s="107">
        <v>2</v>
      </c>
      <c r="B6" s="107" t="s">
        <v>4206</v>
      </c>
      <c r="C6" s="107" t="s">
        <v>4207</v>
      </c>
      <c r="D6" s="107">
        <v>300</v>
      </c>
      <c r="E6" s="107" t="s">
        <v>4208</v>
      </c>
      <c r="F6" s="108" t="s">
        <v>191</v>
      </c>
      <c r="G6" s="108">
        <v>1</v>
      </c>
      <c r="H6" s="108" t="s">
        <v>171</v>
      </c>
      <c r="I6" s="108" t="s">
        <v>171</v>
      </c>
      <c r="K6" s="109" t="s">
        <v>177</v>
      </c>
      <c r="L6" s="110">
        <f t="shared" si="0"/>
        <v>0</v>
      </c>
      <c r="M6" s="110" t="s">
        <v>178</v>
      </c>
      <c r="N6" s="110">
        <f t="shared" ref="N6:N16" si="1">COUNTIFS($I$5:$I$1794,M6,$G$5:$G$1794,2)</f>
        <v>0</v>
      </c>
      <c r="O6" s="110" t="s">
        <v>179</v>
      </c>
      <c r="P6" s="110">
        <f>COUNTIFS($F$5:$F$1794,$O6,$G$5:$G$1794,1)</f>
        <v>6</v>
      </c>
      <c r="Q6" s="110">
        <f>COUNTIFS($F$5:$F$1794,$O6,$G$5:$G$1794,2)</f>
        <v>0</v>
      </c>
    </row>
    <row r="7" spans="1:24" x14ac:dyDescent="0.25">
      <c r="A7" s="107">
        <v>3</v>
      </c>
      <c r="B7" s="107" t="s">
        <v>4209</v>
      </c>
      <c r="C7" s="107" t="s">
        <v>4210</v>
      </c>
      <c r="D7" s="107">
        <v>200</v>
      </c>
      <c r="E7" s="107" t="s">
        <v>3629</v>
      </c>
      <c r="F7" s="108" t="s">
        <v>179</v>
      </c>
      <c r="G7" s="108">
        <v>1</v>
      </c>
      <c r="H7" s="108" t="s">
        <v>171</v>
      </c>
      <c r="I7" s="108" t="s">
        <v>171</v>
      </c>
      <c r="K7" s="109" t="s">
        <v>183</v>
      </c>
      <c r="L7" s="110">
        <f t="shared" si="0"/>
        <v>0</v>
      </c>
      <c r="M7" s="110" t="s">
        <v>184</v>
      </c>
      <c r="N7" s="110">
        <f t="shared" si="1"/>
        <v>0</v>
      </c>
      <c r="O7" s="110" t="s">
        <v>185</v>
      </c>
      <c r="P7" s="110">
        <f>COUNTIFS($F$5:$F$1794,$O7,$G$5:$G$1794,1)</f>
        <v>0</v>
      </c>
      <c r="Q7" s="110">
        <f>COUNTIFS($F$5:$F$1794,$O7,$G$5:$G$1794,2)</f>
        <v>0</v>
      </c>
    </row>
    <row r="8" spans="1:24" x14ac:dyDescent="0.25">
      <c r="A8" s="107">
        <v>4</v>
      </c>
      <c r="B8" s="107" t="s">
        <v>4211</v>
      </c>
      <c r="C8" s="107" t="s">
        <v>4212</v>
      </c>
      <c r="D8" s="107">
        <v>372</v>
      </c>
      <c r="E8" s="107" t="s">
        <v>4213</v>
      </c>
      <c r="F8" s="108" t="s">
        <v>179</v>
      </c>
      <c r="G8" s="108">
        <v>1</v>
      </c>
      <c r="H8" s="108" t="s">
        <v>171</v>
      </c>
      <c r="I8" s="108" t="s">
        <v>171</v>
      </c>
      <c r="K8" s="109" t="s">
        <v>189</v>
      </c>
      <c r="L8" s="110">
        <f t="shared" si="0"/>
        <v>0</v>
      </c>
      <c r="M8" s="110" t="s">
        <v>190</v>
      </c>
      <c r="N8" s="110">
        <f t="shared" si="1"/>
        <v>0</v>
      </c>
      <c r="O8" s="110" t="s">
        <v>191</v>
      </c>
      <c r="P8" s="110">
        <f>COUNTIFS($F$5:$F$1794,$O8,$G$5:$G$1794,1)</f>
        <v>4</v>
      </c>
      <c r="Q8" s="110">
        <f>COUNTIFS($F$5:$F$1794,$O8,$G$5:$G$1794,2)</f>
        <v>0</v>
      </c>
    </row>
    <row r="9" spans="1:24" x14ac:dyDescent="0.25">
      <c r="A9" s="107">
        <v>5</v>
      </c>
      <c r="B9" s="107" t="s">
        <v>4214</v>
      </c>
      <c r="C9" s="107" t="s">
        <v>4215</v>
      </c>
      <c r="D9" s="107">
        <v>250</v>
      </c>
      <c r="E9" s="107" t="s">
        <v>4216</v>
      </c>
      <c r="F9" s="108" t="s">
        <v>191</v>
      </c>
      <c r="G9" s="108">
        <v>1</v>
      </c>
      <c r="H9" s="108" t="s">
        <v>171</v>
      </c>
      <c r="I9" s="108" t="s">
        <v>171</v>
      </c>
      <c r="K9" s="109" t="s">
        <v>196</v>
      </c>
      <c r="L9" s="110">
        <f t="shared" si="0"/>
        <v>0</v>
      </c>
      <c r="M9" s="110" t="s">
        <v>197</v>
      </c>
      <c r="N9" s="110">
        <f t="shared" si="1"/>
        <v>0</v>
      </c>
      <c r="O9" s="112" t="s">
        <v>171</v>
      </c>
      <c r="P9" s="110">
        <f>COUNTIFS($F$5:$F$1794,$O9,$G$5:$G$1794,1)</f>
        <v>0</v>
      </c>
      <c r="Q9" s="110">
        <f>COUNTIFS($F$5:$F$1794,$O9,$G$5:$G$1794,2)</f>
        <v>0</v>
      </c>
    </row>
    <row r="10" spans="1:24" x14ac:dyDescent="0.25">
      <c r="A10" s="107">
        <v>6</v>
      </c>
      <c r="B10" s="107" t="s">
        <v>4217</v>
      </c>
      <c r="C10" s="107" t="s">
        <v>4218</v>
      </c>
      <c r="D10" s="107">
        <v>220</v>
      </c>
      <c r="E10" s="107" t="s">
        <v>4219</v>
      </c>
      <c r="F10" s="108" t="s">
        <v>179</v>
      </c>
      <c r="G10" s="108">
        <v>1</v>
      </c>
      <c r="H10" s="108" t="s">
        <v>171</v>
      </c>
      <c r="I10" s="108" t="s">
        <v>171</v>
      </c>
      <c r="K10" s="109" t="s">
        <v>201</v>
      </c>
      <c r="L10" s="110">
        <f t="shared" si="0"/>
        <v>0</v>
      </c>
      <c r="M10" s="110" t="s">
        <v>202</v>
      </c>
      <c r="N10" s="110">
        <f t="shared" si="1"/>
        <v>0</v>
      </c>
      <c r="O10" s="90"/>
      <c r="P10" s="90"/>
      <c r="Q10" s="90"/>
    </row>
    <row r="11" spans="1:24" x14ac:dyDescent="0.25">
      <c r="A11" s="107">
        <v>7</v>
      </c>
      <c r="B11" s="107" t="s">
        <v>4220</v>
      </c>
      <c r="C11" s="107" t="s">
        <v>4221</v>
      </c>
      <c r="D11" s="107">
        <v>330</v>
      </c>
      <c r="E11" s="107" t="s">
        <v>4222</v>
      </c>
      <c r="F11" s="108" t="s">
        <v>170</v>
      </c>
      <c r="G11" s="108">
        <v>1</v>
      </c>
      <c r="H11" s="108" t="s">
        <v>171</v>
      </c>
      <c r="I11" s="108" t="s">
        <v>171</v>
      </c>
      <c r="K11" s="109" t="s">
        <v>206</v>
      </c>
      <c r="L11" s="110">
        <f t="shared" si="0"/>
        <v>0</v>
      </c>
      <c r="M11" s="110" t="s">
        <v>207</v>
      </c>
      <c r="N11" s="110">
        <f t="shared" si="1"/>
        <v>0</v>
      </c>
      <c r="O11" s="90"/>
      <c r="P11" s="90"/>
      <c r="Q11" s="90"/>
    </row>
    <row r="12" spans="1:24" x14ac:dyDescent="0.25">
      <c r="A12" s="107">
        <v>8</v>
      </c>
      <c r="B12" s="107" t="s">
        <v>3981</v>
      </c>
      <c r="C12" s="107" t="s">
        <v>4223</v>
      </c>
      <c r="D12" s="107">
        <v>181.14</v>
      </c>
      <c r="E12" s="107" t="s">
        <v>4224</v>
      </c>
      <c r="F12" s="108" t="s">
        <v>179</v>
      </c>
      <c r="G12" s="108">
        <v>1</v>
      </c>
      <c r="H12" s="108" t="s">
        <v>171</v>
      </c>
      <c r="I12" s="108" t="s">
        <v>171</v>
      </c>
      <c r="K12" s="109" t="s">
        <v>211</v>
      </c>
      <c r="L12" s="110">
        <f t="shared" si="0"/>
        <v>0</v>
      </c>
      <c r="M12" s="110" t="s">
        <v>212</v>
      </c>
      <c r="N12" s="110">
        <f t="shared" si="1"/>
        <v>0</v>
      </c>
      <c r="O12" s="90"/>
      <c r="P12" s="90"/>
      <c r="Q12" s="90"/>
    </row>
    <row r="13" spans="1:24" x14ac:dyDescent="0.25">
      <c r="A13" s="107">
        <v>9</v>
      </c>
      <c r="B13" s="107" t="s">
        <v>4225</v>
      </c>
      <c r="C13" s="107" t="s">
        <v>4226</v>
      </c>
      <c r="D13" s="107">
        <v>641</v>
      </c>
      <c r="E13" s="107" t="s">
        <v>4227</v>
      </c>
      <c r="F13" s="108" t="s">
        <v>179</v>
      </c>
      <c r="G13" s="108">
        <v>1</v>
      </c>
      <c r="H13" s="108" t="s">
        <v>171</v>
      </c>
      <c r="I13" s="108" t="s">
        <v>171</v>
      </c>
      <c r="K13" s="110" t="s">
        <v>216</v>
      </c>
      <c r="L13" s="110">
        <f t="shared" si="0"/>
        <v>0</v>
      </c>
      <c r="M13" s="110" t="s">
        <v>217</v>
      </c>
      <c r="N13" s="110">
        <f t="shared" si="1"/>
        <v>0</v>
      </c>
      <c r="O13" s="90"/>
      <c r="P13" s="90"/>
      <c r="Q13" s="90"/>
    </row>
    <row r="14" spans="1:24" x14ac:dyDescent="0.25">
      <c r="A14" s="107">
        <v>10</v>
      </c>
      <c r="B14" s="107" t="s">
        <v>4228</v>
      </c>
      <c r="C14" s="107" t="s">
        <v>4229</v>
      </c>
      <c r="D14" s="107">
        <v>300</v>
      </c>
      <c r="E14" s="107" t="s">
        <v>4230</v>
      </c>
      <c r="F14" s="108" t="s">
        <v>170</v>
      </c>
      <c r="G14" s="108">
        <v>1</v>
      </c>
      <c r="H14" s="108" t="s">
        <v>171</v>
      </c>
      <c r="I14" s="108" t="s">
        <v>171</v>
      </c>
      <c r="K14" s="112" t="s">
        <v>171</v>
      </c>
      <c r="L14" s="110">
        <f t="shared" si="0"/>
        <v>0</v>
      </c>
      <c r="M14" s="113" t="s">
        <v>195</v>
      </c>
      <c r="N14" s="111">
        <f t="shared" si="1"/>
        <v>0</v>
      </c>
      <c r="O14" s="90"/>
      <c r="P14" s="90"/>
      <c r="Q14" s="90"/>
    </row>
    <row r="15" spans="1:24" x14ac:dyDescent="0.25">
      <c r="A15" s="107">
        <v>11</v>
      </c>
      <c r="B15" s="107" t="s">
        <v>4231</v>
      </c>
      <c r="C15" s="107" t="s">
        <v>4232</v>
      </c>
      <c r="D15" s="107">
        <v>1200</v>
      </c>
      <c r="E15" s="107" t="s">
        <v>4233</v>
      </c>
      <c r="F15" s="108" t="s">
        <v>179</v>
      </c>
      <c r="G15" s="108">
        <v>1</v>
      </c>
      <c r="H15" s="108" t="s">
        <v>171</v>
      </c>
      <c r="I15" s="108" t="s">
        <v>171</v>
      </c>
      <c r="K15" s="90"/>
      <c r="L15" s="90"/>
      <c r="M15" s="110" t="s">
        <v>224</v>
      </c>
      <c r="N15" s="110">
        <f t="shared" si="1"/>
        <v>0</v>
      </c>
      <c r="O15" s="90"/>
      <c r="P15" s="90"/>
      <c r="Q15" s="90"/>
    </row>
    <row r="16" spans="1:24" x14ac:dyDescent="0.25">
      <c r="A16" s="107">
        <v>12</v>
      </c>
      <c r="B16" s="107" t="s">
        <v>4234</v>
      </c>
      <c r="C16" s="107" t="s">
        <v>4235</v>
      </c>
      <c r="D16" s="107">
        <v>1340</v>
      </c>
      <c r="E16" s="107" t="s">
        <v>4236</v>
      </c>
      <c r="F16" s="108" t="s">
        <v>191</v>
      </c>
      <c r="G16" s="108">
        <v>1</v>
      </c>
      <c r="H16" s="108" t="s">
        <v>171</v>
      </c>
      <c r="I16" s="108" t="s">
        <v>171</v>
      </c>
      <c r="K16" s="90"/>
      <c r="L16" s="90"/>
      <c r="M16" s="112" t="s">
        <v>171</v>
      </c>
      <c r="N16" s="110">
        <f t="shared" si="1"/>
        <v>0</v>
      </c>
      <c r="O16" s="90"/>
      <c r="P16" s="90"/>
      <c r="Q16" s="90"/>
    </row>
    <row r="17" spans="1:14" ht="16.5" thickBot="1" x14ac:dyDescent="0.3">
      <c r="A17" s="107"/>
      <c r="B17" s="107"/>
      <c r="C17" s="107"/>
      <c r="D17" s="107"/>
      <c r="E17" s="107"/>
      <c r="F17" s="108" t="s">
        <v>171</v>
      </c>
      <c r="G17" s="108"/>
      <c r="H17" s="108" t="s">
        <v>171</v>
      </c>
      <c r="I17" s="108" t="s">
        <v>171</v>
      </c>
    </row>
    <row r="18" spans="1:14" x14ac:dyDescent="0.25">
      <c r="A18" s="107"/>
      <c r="B18" s="107"/>
      <c r="C18" s="107"/>
      <c r="D18" s="107"/>
      <c r="E18" s="107"/>
      <c r="F18" s="108" t="s">
        <v>171</v>
      </c>
      <c r="G18" s="108"/>
      <c r="H18" s="108" t="s">
        <v>171</v>
      </c>
      <c r="I18" s="108" t="s">
        <v>171</v>
      </c>
      <c r="K18" s="114" t="s">
        <v>234</v>
      </c>
      <c r="L18" s="115"/>
      <c r="M18" s="116" t="s">
        <v>235</v>
      </c>
      <c r="N18" s="117" t="str">
        <f>IF(N3+N2=N1,"ок","Ошибка")</f>
        <v>ок</v>
      </c>
    </row>
    <row r="19" spans="1:14" x14ac:dyDescent="0.25">
      <c r="A19" s="107"/>
      <c r="B19" s="107"/>
      <c r="C19" s="107"/>
      <c r="D19" s="107"/>
      <c r="E19" s="107"/>
      <c r="F19" s="108" t="s">
        <v>171</v>
      </c>
      <c r="G19" s="108"/>
      <c r="H19" s="108" t="s">
        <v>171</v>
      </c>
      <c r="I19" s="108" t="s">
        <v>171</v>
      </c>
      <c r="K19" s="118"/>
      <c r="L19" s="90"/>
      <c r="M19" s="119" t="s">
        <v>239</v>
      </c>
      <c r="N19" s="120" t="str">
        <f>IF(L4=N5+N14+N15,"ок","ошибка")</f>
        <v>ок</v>
      </c>
    </row>
    <row r="20" spans="1:14" x14ac:dyDescent="0.25">
      <c r="A20" s="107"/>
      <c r="B20" s="107"/>
      <c r="C20" s="107"/>
      <c r="D20" s="107"/>
      <c r="E20" s="107"/>
      <c r="F20" s="108" t="s">
        <v>171</v>
      </c>
      <c r="G20" s="108"/>
      <c r="H20" s="108" t="s">
        <v>171</v>
      </c>
      <c r="I20" s="108" t="s">
        <v>171</v>
      </c>
      <c r="K20" s="118"/>
      <c r="L20" s="90"/>
      <c r="M20" s="119" t="s">
        <v>243</v>
      </c>
      <c r="N20" s="120" t="str">
        <f>IF(L4=N3,"ок","ошибка")</f>
        <v>ок</v>
      </c>
    </row>
    <row r="21" spans="1:14" ht="16.5" thickBot="1" x14ac:dyDescent="0.3">
      <c r="A21" s="107"/>
      <c r="B21" s="107"/>
      <c r="C21" s="107"/>
      <c r="D21" s="107"/>
      <c r="E21" s="107"/>
      <c r="F21" s="108" t="s">
        <v>171</v>
      </c>
      <c r="G21" s="108"/>
      <c r="H21" s="108" t="s">
        <v>171</v>
      </c>
      <c r="I21" s="108" t="s">
        <v>171</v>
      </c>
      <c r="K21" s="121"/>
      <c r="L21" s="122"/>
      <c r="M21" s="123" t="s">
        <v>247</v>
      </c>
      <c r="N21" s="124" t="str">
        <f>IF(SUM(P5:Q8)=N1,"ок","ошибка")</f>
        <v>ок</v>
      </c>
    </row>
    <row r="22" spans="1:14" x14ac:dyDescent="0.25">
      <c r="A22" s="107"/>
      <c r="B22" s="107"/>
      <c r="C22" s="107"/>
      <c r="D22" s="107"/>
      <c r="E22" s="107"/>
      <c r="F22" s="108" t="s">
        <v>171</v>
      </c>
      <c r="G22" s="108"/>
      <c r="H22" s="108" t="s">
        <v>171</v>
      </c>
      <c r="I22" s="108" t="s">
        <v>171</v>
      </c>
    </row>
    <row r="23" spans="1:14" x14ac:dyDescent="0.25">
      <c r="A23" s="107"/>
      <c r="B23" s="107"/>
      <c r="C23" s="107"/>
      <c r="D23" s="107"/>
      <c r="E23" s="107"/>
      <c r="F23" s="108" t="s">
        <v>171</v>
      </c>
      <c r="G23" s="108"/>
      <c r="H23" s="108" t="s">
        <v>171</v>
      </c>
      <c r="I23" s="108" t="s">
        <v>171</v>
      </c>
    </row>
    <row r="24" spans="1:14" x14ac:dyDescent="0.25">
      <c r="A24" s="107"/>
      <c r="B24" s="107"/>
      <c r="C24" s="107"/>
      <c r="D24" s="107"/>
      <c r="E24" s="107"/>
      <c r="F24" s="108" t="s">
        <v>171</v>
      </c>
      <c r="G24" s="108"/>
      <c r="H24" s="108" t="s">
        <v>171</v>
      </c>
      <c r="I24" s="108" t="s">
        <v>171</v>
      </c>
    </row>
    <row r="25" spans="1:14" x14ac:dyDescent="0.25">
      <c r="A25" s="107"/>
      <c r="B25" s="107"/>
      <c r="C25" s="107"/>
      <c r="D25" s="107"/>
      <c r="E25" s="107"/>
      <c r="F25" s="108" t="s">
        <v>171</v>
      </c>
      <c r="G25" s="108"/>
      <c r="H25" s="108" t="s">
        <v>171</v>
      </c>
      <c r="I25" s="108" t="s">
        <v>171</v>
      </c>
    </row>
    <row r="26" spans="1:14" x14ac:dyDescent="0.25">
      <c r="A26" s="107"/>
      <c r="B26" s="107"/>
      <c r="C26" s="107"/>
      <c r="D26" s="107"/>
      <c r="E26" s="107"/>
      <c r="F26" s="108" t="s">
        <v>171</v>
      </c>
      <c r="G26" s="108"/>
      <c r="H26" s="108" t="s">
        <v>171</v>
      </c>
      <c r="I26" s="108" t="s">
        <v>171</v>
      </c>
    </row>
    <row r="27" spans="1:14" x14ac:dyDescent="0.25">
      <c r="A27" s="107"/>
      <c r="B27" s="107"/>
      <c r="C27" s="107"/>
      <c r="D27" s="107"/>
      <c r="E27" s="107"/>
      <c r="F27" s="108" t="s">
        <v>171</v>
      </c>
      <c r="G27" s="108"/>
      <c r="H27" s="108" t="s">
        <v>171</v>
      </c>
      <c r="I27" s="108" t="s">
        <v>171</v>
      </c>
    </row>
    <row r="28" spans="1:14" x14ac:dyDescent="0.25">
      <c r="A28" s="107"/>
      <c r="B28" s="107"/>
      <c r="C28" s="107"/>
      <c r="D28" s="107"/>
      <c r="E28" s="107"/>
      <c r="F28" s="108" t="s">
        <v>171</v>
      </c>
      <c r="G28" s="108"/>
      <c r="H28" s="108" t="s">
        <v>171</v>
      </c>
      <c r="I28" s="108" t="s">
        <v>171</v>
      </c>
    </row>
    <row r="29" spans="1:14" x14ac:dyDescent="0.25">
      <c r="A29" s="107"/>
      <c r="B29" s="107"/>
      <c r="C29" s="107"/>
      <c r="D29" s="107"/>
      <c r="E29" s="107"/>
      <c r="F29" s="108" t="s">
        <v>171</v>
      </c>
      <c r="G29" s="108"/>
      <c r="H29" s="108" t="s">
        <v>171</v>
      </c>
      <c r="I29" s="108" t="s">
        <v>171</v>
      </c>
    </row>
    <row r="30" spans="1:14" x14ac:dyDescent="0.25">
      <c r="A30" s="107"/>
      <c r="B30" s="107"/>
      <c r="C30" s="107"/>
      <c r="D30" s="107"/>
      <c r="E30" s="107"/>
      <c r="F30" s="108" t="s">
        <v>171</v>
      </c>
      <c r="G30" s="108"/>
      <c r="H30" s="108" t="s">
        <v>171</v>
      </c>
      <c r="I30" s="108" t="s">
        <v>171</v>
      </c>
    </row>
    <row r="31" spans="1:14" x14ac:dyDescent="0.25">
      <c r="A31" s="107"/>
      <c r="B31" s="107"/>
      <c r="C31" s="107"/>
      <c r="D31" s="107"/>
      <c r="E31" s="107"/>
      <c r="F31" s="108" t="s">
        <v>171</v>
      </c>
      <c r="G31" s="108"/>
      <c r="H31" s="108" t="s">
        <v>171</v>
      </c>
      <c r="I31" s="108" t="s">
        <v>171</v>
      </c>
    </row>
    <row r="32" spans="1:14" x14ac:dyDescent="0.25">
      <c r="A32" s="107"/>
      <c r="B32" s="107"/>
      <c r="C32" s="107"/>
      <c r="D32" s="107"/>
      <c r="E32" s="107"/>
      <c r="F32" s="108" t="s">
        <v>171</v>
      </c>
      <c r="G32" s="108"/>
      <c r="H32" s="108" t="s">
        <v>171</v>
      </c>
      <c r="I32" s="108" t="s">
        <v>171</v>
      </c>
    </row>
    <row r="33" spans="1:9" x14ac:dyDescent="0.25">
      <c r="A33" s="107"/>
      <c r="B33" s="107"/>
      <c r="C33" s="107"/>
      <c r="D33" s="107"/>
      <c r="E33" s="107"/>
      <c r="F33" s="108" t="s">
        <v>171</v>
      </c>
      <c r="G33" s="108"/>
      <c r="H33" s="108" t="s">
        <v>171</v>
      </c>
      <c r="I33" s="108" t="s">
        <v>171</v>
      </c>
    </row>
    <row r="34" spans="1:9" x14ac:dyDescent="0.25">
      <c r="A34" s="107"/>
      <c r="B34" s="107"/>
      <c r="C34" s="107"/>
      <c r="D34" s="107"/>
      <c r="E34" s="107"/>
      <c r="F34" s="108" t="s">
        <v>171</v>
      </c>
      <c r="G34" s="108"/>
      <c r="H34" s="108" t="s">
        <v>171</v>
      </c>
      <c r="I34" s="108" t="s">
        <v>171</v>
      </c>
    </row>
    <row r="35" spans="1:9" x14ac:dyDescent="0.25">
      <c r="A35" s="107"/>
      <c r="B35" s="107"/>
      <c r="C35" s="107"/>
      <c r="D35" s="107"/>
      <c r="E35" s="107"/>
      <c r="F35" s="108" t="s">
        <v>171</v>
      </c>
      <c r="G35" s="108"/>
      <c r="H35" s="108" t="s">
        <v>171</v>
      </c>
      <c r="I35" s="108" t="s">
        <v>171</v>
      </c>
    </row>
    <row r="36" spans="1:9" x14ac:dyDescent="0.25">
      <c r="A36" s="107"/>
      <c r="B36" s="107"/>
      <c r="C36" s="107"/>
      <c r="D36" s="107"/>
      <c r="E36" s="107"/>
      <c r="F36" s="108" t="s">
        <v>171</v>
      </c>
      <c r="G36" s="108"/>
      <c r="H36" s="108" t="s">
        <v>171</v>
      </c>
      <c r="I36" s="108" t="s">
        <v>171</v>
      </c>
    </row>
    <row r="37" spans="1:9" x14ac:dyDescent="0.25">
      <c r="A37" s="107"/>
      <c r="B37" s="107"/>
      <c r="C37" s="107"/>
      <c r="D37" s="107"/>
      <c r="E37" s="107"/>
      <c r="F37" s="108" t="s">
        <v>171</v>
      </c>
      <c r="G37" s="108"/>
      <c r="H37" s="108" t="s">
        <v>171</v>
      </c>
      <c r="I37" s="108" t="s">
        <v>171</v>
      </c>
    </row>
    <row r="38" spans="1:9" x14ac:dyDescent="0.25">
      <c r="A38" s="107"/>
      <c r="B38" s="107"/>
      <c r="C38" s="107"/>
      <c r="D38" s="107"/>
      <c r="E38" s="107"/>
      <c r="F38" s="108" t="s">
        <v>171</v>
      </c>
      <c r="G38" s="108"/>
      <c r="H38" s="108" t="s">
        <v>171</v>
      </c>
      <c r="I38" s="108" t="s">
        <v>171</v>
      </c>
    </row>
    <row r="39" spans="1:9" x14ac:dyDescent="0.25">
      <c r="A39" s="107"/>
      <c r="B39" s="107"/>
      <c r="C39" s="107"/>
      <c r="D39" s="107"/>
      <c r="E39" s="107"/>
      <c r="F39" s="108" t="s">
        <v>171</v>
      </c>
      <c r="G39" s="108"/>
      <c r="H39" s="108" t="s">
        <v>171</v>
      </c>
      <c r="I39" s="108" t="s">
        <v>171</v>
      </c>
    </row>
    <row r="40" spans="1:9" x14ac:dyDescent="0.25">
      <c r="A40" s="107"/>
      <c r="B40" s="107"/>
      <c r="C40" s="107"/>
      <c r="D40" s="107"/>
      <c r="E40" s="107"/>
      <c r="F40" s="108" t="s">
        <v>171</v>
      </c>
      <c r="G40" s="108"/>
      <c r="H40" s="108" t="s">
        <v>171</v>
      </c>
      <c r="I40" s="108" t="s">
        <v>171</v>
      </c>
    </row>
    <row r="41" spans="1:9" x14ac:dyDescent="0.25">
      <c r="A41" s="107"/>
      <c r="B41" s="107"/>
      <c r="C41" s="107"/>
      <c r="D41" s="107"/>
      <c r="E41" s="107"/>
      <c r="F41" s="108" t="s">
        <v>171</v>
      </c>
      <c r="G41" s="108"/>
      <c r="H41" s="108" t="s">
        <v>171</v>
      </c>
      <c r="I41" s="108" t="s">
        <v>171</v>
      </c>
    </row>
    <row r="42" spans="1:9" x14ac:dyDescent="0.25">
      <c r="A42" s="107"/>
      <c r="B42" s="107"/>
      <c r="C42" s="107"/>
      <c r="D42" s="107"/>
      <c r="E42" s="107"/>
      <c r="F42" s="108" t="s">
        <v>171</v>
      </c>
      <c r="G42" s="108"/>
      <c r="H42" s="108" t="s">
        <v>171</v>
      </c>
      <c r="I42" s="108" t="s">
        <v>171</v>
      </c>
    </row>
    <row r="43" spans="1:9" x14ac:dyDescent="0.25">
      <c r="A43" s="107"/>
      <c r="B43" s="107"/>
      <c r="C43" s="107"/>
      <c r="D43" s="107"/>
      <c r="E43" s="107"/>
      <c r="F43" s="108" t="s">
        <v>171</v>
      </c>
      <c r="G43" s="108"/>
      <c r="H43" s="108" t="s">
        <v>171</v>
      </c>
      <c r="I43" s="108" t="s">
        <v>171</v>
      </c>
    </row>
    <row r="44" spans="1:9" x14ac:dyDescent="0.25">
      <c r="A44" s="107"/>
      <c r="B44" s="107"/>
      <c r="C44" s="107"/>
      <c r="D44" s="107"/>
      <c r="E44" s="107"/>
      <c r="F44" s="108" t="s">
        <v>171</v>
      </c>
      <c r="G44" s="108"/>
      <c r="H44" s="108" t="s">
        <v>171</v>
      </c>
      <c r="I44" s="108" t="s">
        <v>171</v>
      </c>
    </row>
    <row r="45" spans="1:9" x14ac:dyDescent="0.25">
      <c r="A45" s="107"/>
      <c r="B45" s="107"/>
      <c r="C45" s="107"/>
      <c r="D45" s="107"/>
      <c r="E45" s="107"/>
      <c r="F45" s="108" t="s">
        <v>171</v>
      </c>
      <c r="G45" s="108"/>
      <c r="H45" s="108" t="s">
        <v>171</v>
      </c>
      <c r="I45" s="108" t="s">
        <v>171</v>
      </c>
    </row>
    <row r="46" spans="1:9" x14ac:dyDescent="0.25">
      <c r="A46" s="107"/>
      <c r="B46" s="107"/>
      <c r="C46" s="107"/>
      <c r="D46" s="107"/>
      <c r="E46" s="107"/>
      <c r="F46" s="108" t="s">
        <v>171</v>
      </c>
      <c r="G46" s="108"/>
      <c r="H46" s="108" t="s">
        <v>171</v>
      </c>
      <c r="I46" s="108" t="s">
        <v>171</v>
      </c>
    </row>
    <row r="47" spans="1:9" x14ac:dyDescent="0.25">
      <c r="A47" s="107"/>
      <c r="B47" s="107"/>
      <c r="C47" s="107"/>
      <c r="D47" s="107"/>
      <c r="E47" s="107"/>
      <c r="F47" s="108" t="s">
        <v>171</v>
      </c>
      <c r="G47" s="108"/>
      <c r="H47" s="108" t="s">
        <v>171</v>
      </c>
      <c r="I47" s="108" t="s">
        <v>171</v>
      </c>
    </row>
    <row r="48" spans="1:9" x14ac:dyDescent="0.25">
      <c r="A48" s="107"/>
      <c r="B48" s="107"/>
      <c r="C48" s="107"/>
      <c r="D48" s="107"/>
      <c r="E48" s="107"/>
      <c r="F48" s="108" t="s">
        <v>171</v>
      </c>
      <c r="G48" s="108"/>
      <c r="H48" s="108" t="s">
        <v>171</v>
      </c>
      <c r="I48" s="108" t="s">
        <v>171</v>
      </c>
    </row>
    <row r="49" spans="1:9" x14ac:dyDescent="0.25">
      <c r="A49" s="107"/>
      <c r="B49" s="107"/>
      <c r="C49" s="107"/>
      <c r="D49" s="107"/>
      <c r="E49" s="107"/>
      <c r="F49" s="108" t="s">
        <v>171</v>
      </c>
      <c r="G49" s="108"/>
      <c r="H49" s="108" t="s">
        <v>171</v>
      </c>
      <c r="I49" s="108" t="s">
        <v>171</v>
      </c>
    </row>
    <row r="50" spans="1:9" x14ac:dyDescent="0.25">
      <c r="A50" s="107"/>
      <c r="B50" s="107"/>
      <c r="C50" s="107"/>
      <c r="D50" s="107"/>
      <c r="E50" s="107"/>
      <c r="F50" s="108" t="s">
        <v>171</v>
      </c>
      <c r="G50" s="108"/>
      <c r="H50" s="108" t="s">
        <v>171</v>
      </c>
      <c r="I50" s="108" t="s">
        <v>171</v>
      </c>
    </row>
    <row r="51" spans="1:9" x14ac:dyDescent="0.25">
      <c r="A51" s="107"/>
      <c r="B51" s="107"/>
      <c r="C51" s="107"/>
      <c r="D51" s="107"/>
      <c r="E51" s="107"/>
      <c r="F51" s="108" t="s">
        <v>171</v>
      </c>
      <c r="G51" s="108"/>
      <c r="H51" s="108" t="s">
        <v>171</v>
      </c>
      <c r="I51" s="108" t="s">
        <v>171</v>
      </c>
    </row>
    <row r="52" spans="1:9" x14ac:dyDescent="0.25">
      <c r="A52" s="107"/>
      <c r="B52" s="107"/>
      <c r="C52" s="107"/>
      <c r="D52" s="107"/>
      <c r="E52" s="107"/>
      <c r="F52" s="108" t="s">
        <v>171</v>
      </c>
      <c r="G52" s="108"/>
      <c r="H52" s="108" t="s">
        <v>171</v>
      </c>
      <c r="I52" s="108" t="s">
        <v>171</v>
      </c>
    </row>
    <row r="53" spans="1:9" x14ac:dyDescent="0.25">
      <c r="A53" s="107"/>
      <c r="B53" s="107"/>
      <c r="C53" s="107"/>
      <c r="D53" s="107"/>
      <c r="E53" s="107"/>
      <c r="F53" s="108" t="s">
        <v>171</v>
      </c>
      <c r="G53" s="108"/>
      <c r="H53" s="108" t="s">
        <v>171</v>
      </c>
      <c r="I53" s="108" t="s">
        <v>171</v>
      </c>
    </row>
    <row r="54" spans="1:9" x14ac:dyDescent="0.25">
      <c r="A54" s="107"/>
      <c r="B54" s="107"/>
      <c r="C54" s="107"/>
      <c r="D54" s="107"/>
      <c r="E54" s="107"/>
      <c r="F54" s="108" t="s">
        <v>171</v>
      </c>
      <c r="G54" s="108"/>
      <c r="H54" s="108" t="s">
        <v>171</v>
      </c>
      <c r="I54" s="108" t="s">
        <v>171</v>
      </c>
    </row>
    <row r="55" spans="1:9" x14ac:dyDescent="0.25">
      <c r="A55" s="107"/>
      <c r="B55" s="107"/>
      <c r="C55" s="107"/>
      <c r="D55" s="107"/>
      <c r="E55" s="107"/>
      <c r="F55" s="108" t="s">
        <v>171</v>
      </c>
      <c r="G55" s="108"/>
      <c r="H55" s="108" t="s">
        <v>171</v>
      </c>
      <c r="I55" s="108" t="s">
        <v>171</v>
      </c>
    </row>
    <row r="56" spans="1:9" x14ac:dyDescent="0.25">
      <c r="A56" s="107"/>
      <c r="B56" s="107"/>
      <c r="C56" s="107"/>
      <c r="D56" s="107"/>
      <c r="E56" s="107"/>
      <c r="F56" s="108" t="s">
        <v>171</v>
      </c>
      <c r="G56" s="108"/>
      <c r="H56" s="108" t="s">
        <v>171</v>
      </c>
      <c r="I56" s="108" t="s">
        <v>171</v>
      </c>
    </row>
    <row r="57" spans="1:9" x14ac:dyDescent="0.25">
      <c r="A57" s="107"/>
      <c r="B57" s="107"/>
      <c r="C57" s="107"/>
      <c r="D57" s="107"/>
      <c r="E57" s="107"/>
      <c r="F57" s="108" t="s">
        <v>171</v>
      </c>
      <c r="G57" s="108"/>
      <c r="H57" s="108" t="s">
        <v>171</v>
      </c>
      <c r="I57" s="108" t="s">
        <v>171</v>
      </c>
    </row>
    <row r="58" spans="1:9" x14ac:dyDescent="0.25">
      <c r="A58" s="107"/>
      <c r="B58" s="107"/>
      <c r="C58" s="107"/>
      <c r="D58" s="107"/>
      <c r="E58" s="107"/>
      <c r="F58" s="108" t="s">
        <v>171</v>
      </c>
      <c r="G58" s="108"/>
      <c r="H58" s="108" t="s">
        <v>171</v>
      </c>
      <c r="I58" s="108" t="s">
        <v>171</v>
      </c>
    </row>
    <row r="59" spans="1:9" x14ac:dyDescent="0.25">
      <c r="A59" s="107"/>
      <c r="B59" s="107"/>
      <c r="C59" s="107"/>
      <c r="D59" s="107"/>
      <c r="E59" s="107"/>
      <c r="F59" s="108" t="s">
        <v>171</v>
      </c>
      <c r="G59" s="108"/>
      <c r="H59" s="108" t="s">
        <v>171</v>
      </c>
      <c r="I59" s="108" t="s">
        <v>171</v>
      </c>
    </row>
    <row r="60" spans="1:9" x14ac:dyDescent="0.25">
      <c r="A60" s="107"/>
      <c r="B60" s="107"/>
      <c r="C60" s="107"/>
      <c r="D60" s="107"/>
      <c r="E60" s="107"/>
      <c r="F60" s="108" t="s">
        <v>171</v>
      </c>
      <c r="G60" s="108"/>
      <c r="H60" s="108" t="s">
        <v>171</v>
      </c>
      <c r="I60" s="108" t="s">
        <v>171</v>
      </c>
    </row>
    <row r="61" spans="1:9" x14ac:dyDescent="0.25">
      <c r="A61" s="107"/>
      <c r="B61" s="107"/>
      <c r="C61" s="107"/>
      <c r="D61" s="107"/>
      <c r="E61" s="107"/>
      <c r="F61" s="108" t="s">
        <v>171</v>
      </c>
      <c r="G61" s="108"/>
      <c r="H61" s="108" t="s">
        <v>171</v>
      </c>
      <c r="I61" s="108" t="s">
        <v>171</v>
      </c>
    </row>
    <row r="62" spans="1:9" x14ac:dyDescent="0.25">
      <c r="A62" s="107"/>
      <c r="B62" s="107"/>
      <c r="C62" s="107"/>
      <c r="D62" s="107"/>
      <c r="E62" s="107"/>
      <c r="F62" s="108" t="s">
        <v>171</v>
      </c>
      <c r="G62" s="108"/>
      <c r="H62" s="108" t="s">
        <v>171</v>
      </c>
      <c r="I62" s="108" t="s">
        <v>171</v>
      </c>
    </row>
    <row r="63" spans="1:9" x14ac:dyDescent="0.25">
      <c r="A63" s="107"/>
      <c r="B63" s="107"/>
      <c r="C63" s="107"/>
      <c r="D63" s="107"/>
      <c r="E63" s="107"/>
      <c r="F63" s="108" t="s">
        <v>171</v>
      </c>
      <c r="G63" s="108"/>
      <c r="H63" s="108" t="s">
        <v>171</v>
      </c>
      <c r="I63" s="108" t="s">
        <v>171</v>
      </c>
    </row>
    <row r="64" spans="1:9" x14ac:dyDescent="0.25">
      <c r="A64" s="107"/>
      <c r="B64" s="107"/>
      <c r="C64" s="107"/>
      <c r="D64" s="107"/>
      <c r="E64" s="107"/>
      <c r="F64" s="108" t="s">
        <v>171</v>
      </c>
      <c r="G64" s="108"/>
      <c r="H64" s="108" t="s">
        <v>171</v>
      </c>
      <c r="I64" s="108" t="s">
        <v>171</v>
      </c>
    </row>
    <row r="65" spans="1:9" x14ac:dyDescent="0.25">
      <c r="A65" s="107"/>
      <c r="B65" s="107"/>
      <c r="C65" s="107"/>
      <c r="D65" s="107"/>
      <c r="E65" s="107"/>
      <c r="F65" s="108" t="s">
        <v>171</v>
      </c>
      <c r="G65" s="108"/>
      <c r="H65" s="108" t="s">
        <v>171</v>
      </c>
      <c r="I65" s="108" t="s">
        <v>171</v>
      </c>
    </row>
    <row r="66" spans="1:9" x14ac:dyDescent="0.25">
      <c r="A66" s="107"/>
      <c r="B66" s="107"/>
      <c r="C66" s="107"/>
      <c r="D66" s="107"/>
      <c r="E66" s="107"/>
      <c r="F66" s="108" t="s">
        <v>171</v>
      </c>
      <c r="G66" s="108"/>
      <c r="H66" s="108" t="s">
        <v>171</v>
      </c>
      <c r="I66" s="108" t="s">
        <v>171</v>
      </c>
    </row>
    <row r="67" spans="1:9" x14ac:dyDescent="0.25">
      <c r="A67" s="107"/>
      <c r="B67" s="107"/>
      <c r="C67" s="107"/>
      <c r="D67" s="107"/>
      <c r="E67" s="107"/>
      <c r="F67" s="108" t="s">
        <v>171</v>
      </c>
      <c r="G67" s="108"/>
      <c r="H67" s="108" t="s">
        <v>171</v>
      </c>
      <c r="I67" s="108" t="s">
        <v>171</v>
      </c>
    </row>
    <row r="68" spans="1:9" x14ac:dyDescent="0.25">
      <c r="A68" s="107"/>
      <c r="B68" s="107"/>
      <c r="C68" s="107"/>
      <c r="D68" s="107"/>
      <c r="E68" s="107"/>
      <c r="F68" s="108" t="s">
        <v>171</v>
      </c>
      <c r="G68" s="108"/>
      <c r="H68" s="108" t="s">
        <v>171</v>
      </c>
      <c r="I68" s="108" t="s">
        <v>171</v>
      </c>
    </row>
    <row r="69" spans="1:9" x14ac:dyDescent="0.25">
      <c r="A69" s="107"/>
      <c r="B69" s="107"/>
      <c r="C69" s="107"/>
      <c r="D69" s="107"/>
      <c r="E69" s="107"/>
      <c r="F69" s="108" t="s">
        <v>171</v>
      </c>
      <c r="G69" s="108"/>
      <c r="H69" s="108" t="s">
        <v>171</v>
      </c>
      <c r="I69" s="108" t="s">
        <v>171</v>
      </c>
    </row>
    <row r="70" spans="1:9" x14ac:dyDescent="0.25">
      <c r="A70" s="107"/>
      <c r="B70" s="107"/>
      <c r="C70" s="107"/>
      <c r="D70" s="107"/>
      <c r="E70" s="107"/>
      <c r="F70" s="108" t="s">
        <v>171</v>
      </c>
      <c r="G70" s="108"/>
      <c r="H70" s="108" t="s">
        <v>171</v>
      </c>
      <c r="I70" s="108" t="s">
        <v>171</v>
      </c>
    </row>
    <row r="71" spans="1:9" x14ac:dyDescent="0.25">
      <c r="A71" s="107"/>
      <c r="B71" s="107"/>
      <c r="C71" s="107"/>
      <c r="D71" s="107"/>
      <c r="E71" s="107"/>
      <c r="F71" s="108" t="s">
        <v>171</v>
      </c>
      <c r="G71" s="108"/>
      <c r="H71" s="108" t="s">
        <v>171</v>
      </c>
      <c r="I71" s="108" t="s">
        <v>171</v>
      </c>
    </row>
    <row r="72" spans="1:9" x14ac:dyDescent="0.25">
      <c r="A72" s="107"/>
      <c r="B72" s="107"/>
      <c r="C72" s="107"/>
      <c r="D72" s="107"/>
      <c r="E72" s="107"/>
      <c r="F72" s="108" t="s">
        <v>171</v>
      </c>
      <c r="G72" s="108"/>
      <c r="H72" s="108" t="s">
        <v>171</v>
      </c>
      <c r="I72" s="108" t="s">
        <v>171</v>
      </c>
    </row>
    <row r="73" spans="1:9" x14ac:dyDescent="0.25">
      <c r="A73" s="107"/>
      <c r="B73" s="107"/>
      <c r="C73" s="107"/>
      <c r="D73" s="107"/>
      <c r="E73" s="107"/>
      <c r="F73" s="108" t="s">
        <v>171</v>
      </c>
      <c r="G73" s="108"/>
      <c r="H73" s="108" t="s">
        <v>171</v>
      </c>
      <c r="I73" s="108" t="s">
        <v>171</v>
      </c>
    </row>
    <row r="74" spans="1:9" x14ac:dyDescent="0.25">
      <c r="A74" s="107"/>
      <c r="B74" s="107"/>
      <c r="C74" s="107"/>
      <c r="D74" s="107"/>
      <c r="E74" s="107"/>
      <c r="F74" s="108" t="s">
        <v>171</v>
      </c>
      <c r="G74" s="108"/>
      <c r="H74" s="108" t="s">
        <v>171</v>
      </c>
      <c r="I74" s="108" t="s">
        <v>171</v>
      </c>
    </row>
    <row r="75" spans="1:9" x14ac:dyDescent="0.25">
      <c r="A75" s="107"/>
      <c r="B75" s="107"/>
      <c r="C75" s="107"/>
      <c r="D75" s="107"/>
      <c r="E75" s="107"/>
      <c r="F75" s="108" t="s">
        <v>171</v>
      </c>
      <c r="G75" s="108"/>
      <c r="H75" s="108" t="s">
        <v>171</v>
      </c>
      <c r="I75" s="108" t="s">
        <v>171</v>
      </c>
    </row>
    <row r="76" spans="1:9" x14ac:dyDescent="0.25">
      <c r="A76" s="107"/>
      <c r="B76" s="107"/>
      <c r="C76" s="107"/>
      <c r="D76" s="107"/>
      <c r="E76" s="107"/>
      <c r="F76" s="108" t="s">
        <v>171</v>
      </c>
      <c r="G76" s="108"/>
      <c r="H76" s="108" t="s">
        <v>171</v>
      </c>
      <c r="I76" s="108" t="s">
        <v>171</v>
      </c>
    </row>
    <row r="77" spans="1:9" x14ac:dyDescent="0.25">
      <c r="A77" s="107"/>
      <c r="B77" s="107"/>
      <c r="C77" s="107"/>
      <c r="D77" s="107"/>
      <c r="E77" s="107"/>
      <c r="F77" s="108" t="s">
        <v>171</v>
      </c>
      <c r="G77" s="108"/>
      <c r="H77" s="108" t="s">
        <v>171</v>
      </c>
      <c r="I77" s="108" t="s">
        <v>171</v>
      </c>
    </row>
    <row r="78" spans="1:9" x14ac:dyDescent="0.25">
      <c r="A78" s="107"/>
      <c r="B78" s="107"/>
      <c r="C78" s="107"/>
      <c r="D78" s="107"/>
      <c r="E78" s="107"/>
      <c r="F78" s="108" t="s">
        <v>171</v>
      </c>
      <c r="G78" s="108"/>
      <c r="H78" s="108" t="s">
        <v>171</v>
      </c>
      <c r="I78" s="108" t="s">
        <v>171</v>
      </c>
    </row>
    <row r="79" spans="1:9" x14ac:dyDescent="0.25">
      <c r="A79" s="107"/>
      <c r="B79" s="107"/>
      <c r="C79" s="107"/>
      <c r="D79" s="107"/>
      <c r="E79" s="107"/>
      <c r="F79" s="108" t="s">
        <v>171</v>
      </c>
      <c r="G79" s="108"/>
      <c r="H79" s="108" t="s">
        <v>171</v>
      </c>
      <c r="I79" s="108" t="s">
        <v>171</v>
      </c>
    </row>
    <row r="80" spans="1:9" x14ac:dyDescent="0.25">
      <c r="A80" s="107"/>
      <c r="B80" s="107"/>
      <c r="C80" s="107"/>
      <c r="D80" s="107"/>
      <c r="E80" s="107"/>
      <c r="F80" s="108" t="s">
        <v>171</v>
      </c>
      <c r="G80" s="108"/>
      <c r="H80" s="108" t="s">
        <v>171</v>
      </c>
      <c r="I80" s="108" t="s">
        <v>171</v>
      </c>
    </row>
    <row r="81" spans="1:9" x14ac:dyDescent="0.25">
      <c r="A81" s="107"/>
      <c r="B81" s="107"/>
      <c r="C81" s="107"/>
      <c r="D81" s="107"/>
      <c r="E81" s="107"/>
      <c r="F81" s="108" t="s">
        <v>171</v>
      </c>
      <c r="G81" s="108"/>
      <c r="H81" s="108" t="s">
        <v>171</v>
      </c>
      <c r="I81" s="108" t="s">
        <v>171</v>
      </c>
    </row>
    <row r="82" spans="1:9" x14ac:dyDescent="0.25">
      <c r="A82" s="107"/>
      <c r="B82" s="107"/>
      <c r="C82" s="107"/>
      <c r="D82" s="107"/>
      <c r="E82" s="107"/>
      <c r="F82" s="108" t="s">
        <v>171</v>
      </c>
      <c r="G82" s="108"/>
      <c r="H82" s="108" t="s">
        <v>171</v>
      </c>
      <c r="I82" s="108" t="s">
        <v>171</v>
      </c>
    </row>
    <row r="83" spans="1:9" x14ac:dyDescent="0.25">
      <c r="A83" s="107"/>
      <c r="B83" s="107"/>
      <c r="C83" s="107"/>
      <c r="D83" s="107"/>
      <c r="E83" s="107"/>
      <c r="F83" s="108" t="s">
        <v>171</v>
      </c>
      <c r="G83" s="108"/>
      <c r="H83" s="108" t="s">
        <v>171</v>
      </c>
      <c r="I83" s="108" t="s">
        <v>171</v>
      </c>
    </row>
    <row r="84" spans="1:9" x14ac:dyDescent="0.25">
      <c r="A84" s="107"/>
      <c r="B84" s="107"/>
      <c r="C84" s="107"/>
      <c r="D84" s="107"/>
      <c r="E84" s="107"/>
      <c r="F84" s="108" t="s">
        <v>171</v>
      </c>
      <c r="G84" s="108"/>
      <c r="H84" s="108" t="s">
        <v>171</v>
      </c>
      <c r="I84" s="108" t="s">
        <v>171</v>
      </c>
    </row>
    <row r="85" spans="1:9" x14ac:dyDescent="0.25">
      <c r="A85" s="107"/>
      <c r="B85" s="107"/>
      <c r="C85" s="107"/>
      <c r="D85" s="107"/>
      <c r="E85" s="107"/>
      <c r="F85" s="108" t="s">
        <v>171</v>
      </c>
      <c r="G85" s="108"/>
      <c r="H85" s="108" t="s">
        <v>171</v>
      </c>
      <c r="I85" s="108" t="s">
        <v>171</v>
      </c>
    </row>
    <row r="86" spans="1:9" x14ac:dyDescent="0.25">
      <c r="A86" s="107"/>
      <c r="B86" s="107"/>
      <c r="C86" s="107"/>
      <c r="D86" s="107"/>
      <c r="E86" s="107"/>
      <c r="F86" s="108" t="s">
        <v>171</v>
      </c>
      <c r="G86" s="108"/>
      <c r="H86" s="108" t="s">
        <v>171</v>
      </c>
      <c r="I86" s="108" t="s">
        <v>171</v>
      </c>
    </row>
    <row r="87" spans="1:9" x14ac:dyDescent="0.25">
      <c r="A87" s="107"/>
      <c r="B87" s="107"/>
      <c r="C87" s="107"/>
      <c r="D87" s="107"/>
      <c r="E87" s="107"/>
      <c r="F87" s="108" t="s">
        <v>171</v>
      </c>
      <c r="G87" s="108"/>
      <c r="H87" s="108" t="s">
        <v>171</v>
      </c>
      <c r="I87" s="108" t="s">
        <v>171</v>
      </c>
    </row>
    <row r="88" spans="1:9" x14ac:dyDescent="0.25">
      <c r="A88" s="107"/>
      <c r="B88" s="107"/>
      <c r="C88" s="107"/>
      <c r="D88" s="107"/>
      <c r="E88" s="107"/>
      <c r="F88" s="108" t="s">
        <v>171</v>
      </c>
      <c r="G88" s="108"/>
      <c r="H88" s="108" t="s">
        <v>171</v>
      </c>
      <c r="I88" s="108" t="s">
        <v>171</v>
      </c>
    </row>
    <row r="89" spans="1:9" x14ac:dyDescent="0.25">
      <c r="A89" s="107"/>
      <c r="B89" s="107"/>
      <c r="C89" s="107"/>
      <c r="D89" s="107"/>
      <c r="E89" s="107"/>
      <c r="F89" s="108" t="s">
        <v>171</v>
      </c>
      <c r="G89" s="108"/>
      <c r="H89" s="108" t="s">
        <v>171</v>
      </c>
      <c r="I89" s="108" t="s">
        <v>171</v>
      </c>
    </row>
    <row r="90" spans="1:9" x14ac:dyDescent="0.25">
      <c r="A90" s="107"/>
      <c r="B90" s="107"/>
      <c r="C90" s="107"/>
      <c r="D90" s="107"/>
      <c r="E90" s="107"/>
      <c r="F90" s="108" t="s">
        <v>171</v>
      </c>
      <c r="G90" s="108"/>
      <c r="H90" s="108" t="s">
        <v>171</v>
      </c>
      <c r="I90" s="108" t="s">
        <v>171</v>
      </c>
    </row>
    <row r="91" spans="1:9" x14ac:dyDescent="0.25">
      <c r="A91" s="107"/>
      <c r="B91" s="107"/>
      <c r="C91" s="107"/>
      <c r="D91" s="107"/>
      <c r="E91" s="107"/>
      <c r="F91" s="108" t="s">
        <v>171</v>
      </c>
      <c r="G91" s="108"/>
      <c r="H91" s="108" t="s">
        <v>171</v>
      </c>
      <c r="I91" s="108" t="s">
        <v>171</v>
      </c>
    </row>
    <row r="92" spans="1:9" x14ac:dyDescent="0.25">
      <c r="A92" s="107"/>
      <c r="B92" s="107"/>
      <c r="C92" s="107"/>
      <c r="D92" s="107"/>
      <c r="E92" s="107"/>
      <c r="F92" s="108" t="s">
        <v>171</v>
      </c>
      <c r="G92" s="108"/>
      <c r="H92" s="108" t="s">
        <v>171</v>
      </c>
      <c r="I92" s="108" t="s">
        <v>171</v>
      </c>
    </row>
    <row r="93" spans="1:9" x14ac:dyDescent="0.25">
      <c r="A93" s="107"/>
      <c r="B93" s="107"/>
      <c r="C93" s="107"/>
      <c r="D93" s="107"/>
      <c r="E93" s="107"/>
      <c r="F93" s="108" t="s">
        <v>171</v>
      </c>
      <c r="G93" s="108"/>
      <c r="H93" s="108" t="s">
        <v>171</v>
      </c>
      <c r="I93" s="108" t="s">
        <v>171</v>
      </c>
    </row>
    <row r="94" spans="1:9" x14ac:dyDescent="0.25">
      <c r="A94" s="107"/>
      <c r="B94" s="107"/>
      <c r="C94" s="107"/>
      <c r="D94" s="107"/>
      <c r="E94" s="107"/>
      <c r="F94" s="108" t="s">
        <v>171</v>
      </c>
      <c r="G94" s="108"/>
      <c r="H94" s="108" t="s">
        <v>171</v>
      </c>
      <c r="I94" s="108" t="s">
        <v>171</v>
      </c>
    </row>
    <row r="95" spans="1:9" x14ac:dyDescent="0.25">
      <c r="A95" s="107"/>
      <c r="B95" s="107"/>
      <c r="C95" s="107"/>
      <c r="D95" s="107"/>
      <c r="E95" s="107"/>
      <c r="F95" s="108" t="s">
        <v>171</v>
      </c>
      <c r="G95" s="108"/>
      <c r="H95" s="108" t="s">
        <v>171</v>
      </c>
      <c r="I95" s="108" t="s">
        <v>171</v>
      </c>
    </row>
    <row r="96" spans="1:9" x14ac:dyDescent="0.25">
      <c r="A96" s="107"/>
      <c r="B96" s="107"/>
      <c r="C96" s="107"/>
      <c r="D96" s="107"/>
      <c r="E96" s="107"/>
      <c r="F96" s="108" t="s">
        <v>171</v>
      </c>
      <c r="G96" s="108"/>
      <c r="H96" s="108" t="s">
        <v>171</v>
      </c>
      <c r="I96" s="108" t="s">
        <v>171</v>
      </c>
    </row>
    <row r="97" spans="1:9" x14ac:dyDescent="0.25">
      <c r="A97" s="107"/>
      <c r="B97" s="107"/>
      <c r="C97" s="107"/>
      <c r="D97" s="107"/>
      <c r="E97" s="107"/>
      <c r="F97" s="108" t="s">
        <v>171</v>
      </c>
      <c r="G97" s="108"/>
      <c r="H97" s="108" t="s">
        <v>171</v>
      </c>
      <c r="I97" s="108" t="s">
        <v>171</v>
      </c>
    </row>
    <row r="98" spans="1:9" x14ac:dyDescent="0.25">
      <c r="A98" s="107"/>
      <c r="B98" s="107"/>
      <c r="C98" s="107"/>
      <c r="D98" s="107"/>
      <c r="E98" s="107"/>
      <c r="F98" s="108" t="s">
        <v>171</v>
      </c>
      <c r="G98" s="108"/>
      <c r="H98" s="108" t="s">
        <v>171</v>
      </c>
      <c r="I98" s="108" t="s">
        <v>171</v>
      </c>
    </row>
    <row r="99" spans="1:9" x14ac:dyDescent="0.25">
      <c r="A99" s="107"/>
      <c r="B99" s="107"/>
      <c r="C99" s="107"/>
      <c r="D99" s="107"/>
      <c r="E99" s="107"/>
      <c r="F99" s="108" t="s">
        <v>171</v>
      </c>
      <c r="G99" s="108"/>
      <c r="H99" s="108" t="s">
        <v>171</v>
      </c>
      <c r="I99" s="108" t="s">
        <v>171</v>
      </c>
    </row>
    <row r="100" spans="1:9" x14ac:dyDescent="0.25">
      <c r="A100" s="107"/>
      <c r="B100" s="107"/>
      <c r="C100" s="107"/>
      <c r="D100" s="107"/>
      <c r="E100" s="107"/>
      <c r="F100" s="108" t="s">
        <v>171</v>
      </c>
      <c r="G100" s="108"/>
      <c r="H100" s="108" t="s">
        <v>171</v>
      </c>
      <c r="I100" s="108" t="s">
        <v>171</v>
      </c>
    </row>
    <row r="101" spans="1:9" x14ac:dyDescent="0.25">
      <c r="A101" s="107"/>
      <c r="B101" s="107"/>
      <c r="C101" s="107"/>
      <c r="D101" s="107"/>
      <c r="E101" s="107"/>
      <c r="F101" s="108" t="s">
        <v>171</v>
      </c>
      <c r="G101" s="108"/>
      <c r="H101" s="108" t="s">
        <v>171</v>
      </c>
      <c r="I101" s="108" t="s">
        <v>171</v>
      </c>
    </row>
    <row r="102" spans="1:9" x14ac:dyDescent="0.25">
      <c r="A102" s="107"/>
      <c r="B102" s="107"/>
      <c r="C102" s="107"/>
      <c r="D102" s="107"/>
      <c r="E102" s="107"/>
      <c r="F102" s="108" t="s">
        <v>171</v>
      </c>
      <c r="G102" s="108"/>
      <c r="H102" s="108" t="s">
        <v>171</v>
      </c>
      <c r="I102" s="108" t="s">
        <v>171</v>
      </c>
    </row>
    <row r="103" spans="1:9" x14ac:dyDescent="0.25">
      <c r="A103" s="107"/>
      <c r="B103" s="107"/>
      <c r="C103" s="107"/>
      <c r="D103" s="107"/>
      <c r="E103" s="107"/>
      <c r="F103" s="108" t="s">
        <v>171</v>
      </c>
      <c r="G103" s="108"/>
      <c r="H103" s="108" t="s">
        <v>171</v>
      </c>
      <c r="I103" s="108" t="s">
        <v>171</v>
      </c>
    </row>
    <row r="104" spans="1:9" x14ac:dyDescent="0.25">
      <c r="A104" s="107"/>
      <c r="B104" s="107"/>
      <c r="C104" s="107"/>
      <c r="D104" s="107"/>
      <c r="E104" s="107"/>
      <c r="F104" s="108" t="s">
        <v>171</v>
      </c>
      <c r="G104" s="108"/>
      <c r="H104" s="108" t="s">
        <v>171</v>
      </c>
      <c r="I104" s="108" t="s">
        <v>171</v>
      </c>
    </row>
    <row r="105" spans="1:9" x14ac:dyDescent="0.25">
      <c r="A105" s="107"/>
      <c r="B105" s="107"/>
      <c r="C105" s="107"/>
      <c r="D105" s="107"/>
      <c r="E105" s="107"/>
      <c r="F105" s="108" t="s">
        <v>171</v>
      </c>
      <c r="G105" s="108"/>
      <c r="H105" s="108" t="s">
        <v>171</v>
      </c>
      <c r="I105" s="108" t="s">
        <v>171</v>
      </c>
    </row>
    <row r="106" spans="1:9" x14ac:dyDescent="0.25">
      <c r="A106" s="107"/>
      <c r="B106" s="107"/>
      <c r="C106" s="107"/>
      <c r="D106" s="107"/>
      <c r="E106" s="107"/>
      <c r="F106" s="108" t="s">
        <v>171</v>
      </c>
      <c r="G106" s="108"/>
      <c r="H106" s="108" t="s">
        <v>171</v>
      </c>
      <c r="I106" s="108" t="s">
        <v>171</v>
      </c>
    </row>
    <row r="107" spans="1:9" x14ac:dyDescent="0.25">
      <c r="A107" s="107"/>
      <c r="B107" s="107"/>
      <c r="C107" s="107"/>
      <c r="D107" s="107"/>
      <c r="E107" s="107"/>
      <c r="F107" s="108" t="s">
        <v>171</v>
      </c>
      <c r="G107" s="108"/>
      <c r="H107" s="108" t="s">
        <v>171</v>
      </c>
      <c r="I107" s="108" t="s">
        <v>171</v>
      </c>
    </row>
    <row r="108" spans="1:9" x14ac:dyDescent="0.25">
      <c r="A108" s="107"/>
      <c r="B108" s="107"/>
      <c r="C108" s="107"/>
      <c r="D108" s="107"/>
      <c r="E108" s="107"/>
      <c r="F108" s="108" t="s">
        <v>171</v>
      </c>
      <c r="G108" s="108"/>
      <c r="H108" s="108" t="s">
        <v>171</v>
      </c>
      <c r="I108" s="108" t="s">
        <v>171</v>
      </c>
    </row>
    <row r="109" spans="1:9" x14ac:dyDescent="0.25">
      <c r="A109" s="107"/>
      <c r="B109" s="107"/>
      <c r="C109" s="107"/>
      <c r="D109" s="107"/>
      <c r="E109" s="107"/>
      <c r="F109" s="108" t="s">
        <v>171</v>
      </c>
      <c r="G109" s="108"/>
      <c r="H109" s="108" t="s">
        <v>171</v>
      </c>
      <c r="I109" s="108" t="s">
        <v>171</v>
      </c>
    </row>
    <row r="110" spans="1:9" x14ac:dyDescent="0.25">
      <c r="A110" s="107"/>
      <c r="B110" s="107"/>
      <c r="C110" s="107"/>
      <c r="D110" s="107"/>
      <c r="E110" s="107"/>
      <c r="F110" s="108" t="s">
        <v>171</v>
      </c>
      <c r="G110" s="108"/>
      <c r="H110" s="108" t="s">
        <v>171</v>
      </c>
      <c r="I110" s="108" t="s">
        <v>171</v>
      </c>
    </row>
    <row r="111" spans="1:9" x14ac:dyDescent="0.25">
      <c r="A111" s="107"/>
      <c r="B111" s="107"/>
      <c r="C111" s="107"/>
      <c r="D111" s="107"/>
      <c r="E111" s="107"/>
      <c r="F111" s="108" t="s">
        <v>171</v>
      </c>
      <c r="G111" s="108"/>
      <c r="H111" s="108" t="s">
        <v>171</v>
      </c>
      <c r="I111" s="108" t="s">
        <v>171</v>
      </c>
    </row>
    <row r="112" spans="1:9" x14ac:dyDescent="0.25">
      <c r="A112" s="107"/>
      <c r="B112" s="107"/>
      <c r="C112" s="107"/>
      <c r="D112" s="107"/>
      <c r="E112" s="107"/>
      <c r="F112" s="108" t="s">
        <v>171</v>
      </c>
      <c r="G112" s="108"/>
      <c r="H112" s="108" t="s">
        <v>171</v>
      </c>
      <c r="I112" s="108" t="s">
        <v>171</v>
      </c>
    </row>
    <row r="113" spans="1:9" x14ac:dyDescent="0.25">
      <c r="A113" s="107"/>
      <c r="B113" s="107"/>
      <c r="C113" s="107"/>
      <c r="D113" s="107"/>
      <c r="E113" s="107"/>
      <c r="F113" s="108" t="s">
        <v>171</v>
      </c>
      <c r="G113" s="108"/>
      <c r="H113" s="108" t="s">
        <v>171</v>
      </c>
      <c r="I113" s="108" t="s">
        <v>171</v>
      </c>
    </row>
    <row r="114" spans="1:9" x14ac:dyDescent="0.25">
      <c r="A114" s="107"/>
      <c r="B114" s="107"/>
      <c r="C114" s="107"/>
      <c r="D114" s="107"/>
      <c r="E114" s="107"/>
      <c r="F114" s="108" t="s">
        <v>171</v>
      </c>
      <c r="G114" s="108"/>
      <c r="H114" s="108" t="s">
        <v>171</v>
      </c>
      <c r="I114" s="108" t="s">
        <v>171</v>
      </c>
    </row>
    <row r="115" spans="1:9" x14ac:dyDescent="0.25">
      <c r="A115" s="107"/>
      <c r="B115" s="107"/>
      <c r="C115" s="107"/>
      <c r="D115" s="107"/>
      <c r="E115" s="107"/>
      <c r="F115" s="108" t="s">
        <v>171</v>
      </c>
      <c r="G115" s="108"/>
      <c r="H115" s="108" t="s">
        <v>171</v>
      </c>
      <c r="I115" s="108" t="s">
        <v>171</v>
      </c>
    </row>
    <row r="116" spans="1:9" x14ac:dyDescent="0.25">
      <c r="A116" s="107"/>
      <c r="B116" s="107"/>
      <c r="C116" s="107"/>
      <c r="D116" s="107"/>
      <c r="E116" s="107"/>
      <c r="F116" s="108" t="s">
        <v>171</v>
      </c>
      <c r="G116" s="108"/>
      <c r="H116" s="108" t="s">
        <v>171</v>
      </c>
      <c r="I116" s="108" t="s">
        <v>171</v>
      </c>
    </row>
    <row r="117" spans="1:9" x14ac:dyDescent="0.25">
      <c r="A117" s="107"/>
      <c r="B117" s="107"/>
      <c r="C117" s="107"/>
      <c r="D117" s="107"/>
      <c r="E117" s="107"/>
      <c r="F117" s="108" t="s">
        <v>171</v>
      </c>
      <c r="G117" s="108"/>
      <c r="H117" s="108" t="s">
        <v>171</v>
      </c>
      <c r="I117" s="108" t="s">
        <v>171</v>
      </c>
    </row>
    <row r="118" spans="1:9" x14ac:dyDescent="0.25">
      <c r="A118" s="107"/>
      <c r="B118" s="107"/>
      <c r="C118" s="107"/>
      <c r="D118" s="107"/>
      <c r="E118" s="107"/>
      <c r="F118" s="108" t="s">
        <v>171</v>
      </c>
      <c r="G118" s="108"/>
      <c r="H118" s="108" t="s">
        <v>171</v>
      </c>
      <c r="I118" s="108" t="s">
        <v>171</v>
      </c>
    </row>
    <row r="119" spans="1:9" x14ac:dyDescent="0.25">
      <c r="A119" s="107"/>
      <c r="B119" s="107"/>
      <c r="C119" s="107"/>
      <c r="D119" s="107"/>
      <c r="E119" s="107"/>
      <c r="F119" s="108" t="s">
        <v>171</v>
      </c>
      <c r="G119" s="108"/>
      <c r="H119" s="108" t="s">
        <v>171</v>
      </c>
      <c r="I119" s="108" t="s">
        <v>171</v>
      </c>
    </row>
    <row r="120" spans="1:9" x14ac:dyDescent="0.25">
      <c r="A120" s="107"/>
      <c r="B120" s="107"/>
      <c r="C120" s="107"/>
      <c r="D120" s="107"/>
      <c r="E120" s="107"/>
      <c r="F120" s="108" t="s">
        <v>171</v>
      </c>
      <c r="G120" s="108"/>
      <c r="H120" s="108" t="s">
        <v>171</v>
      </c>
      <c r="I120" s="108" t="s">
        <v>171</v>
      </c>
    </row>
    <row r="121" spans="1:9" x14ac:dyDescent="0.25">
      <c r="A121" s="107"/>
      <c r="B121" s="107"/>
      <c r="C121" s="107"/>
      <c r="D121" s="107"/>
      <c r="E121" s="107"/>
      <c r="F121" s="108" t="s">
        <v>171</v>
      </c>
      <c r="G121" s="108"/>
      <c r="H121" s="108" t="s">
        <v>171</v>
      </c>
      <c r="I121" s="108" t="s">
        <v>171</v>
      </c>
    </row>
    <row r="122" spans="1:9" x14ac:dyDescent="0.25">
      <c r="A122" s="107"/>
      <c r="B122" s="107"/>
      <c r="C122" s="107"/>
      <c r="D122" s="107"/>
      <c r="E122" s="107"/>
      <c r="F122" s="108" t="s">
        <v>171</v>
      </c>
      <c r="G122" s="108"/>
      <c r="H122" s="108" t="s">
        <v>171</v>
      </c>
      <c r="I122" s="108" t="s">
        <v>171</v>
      </c>
    </row>
    <row r="123" spans="1:9" x14ac:dyDescent="0.25">
      <c r="A123" s="107"/>
      <c r="B123" s="107"/>
      <c r="C123" s="107"/>
      <c r="D123" s="107"/>
      <c r="E123" s="107"/>
      <c r="F123" s="108" t="s">
        <v>171</v>
      </c>
      <c r="G123" s="108"/>
      <c r="H123" s="108" t="s">
        <v>171</v>
      </c>
      <c r="I123" s="108" t="s">
        <v>171</v>
      </c>
    </row>
    <row r="124" spans="1:9" x14ac:dyDescent="0.25">
      <c r="A124" s="107"/>
      <c r="B124" s="107"/>
      <c r="C124" s="107"/>
      <c r="D124" s="107"/>
      <c r="E124" s="107"/>
      <c r="F124" s="108" t="s">
        <v>171</v>
      </c>
      <c r="G124" s="108"/>
      <c r="H124" s="108" t="s">
        <v>171</v>
      </c>
      <c r="I124" s="108" t="s">
        <v>171</v>
      </c>
    </row>
    <row r="125" spans="1:9" x14ac:dyDescent="0.25">
      <c r="A125" s="107"/>
      <c r="B125" s="107"/>
      <c r="C125" s="107"/>
      <c r="D125" s="107"/>
      <c r="E125" s="107"/>
      <c r="F125" s="108" t="s">
        <v>171</v>
      </c>
      <c r="G125" s="108"/>
      <c r="H125" s="108" t="s">
        <v>171</v>
      </c>
      <c r="I125" s="108" t="s">
        <v>171</v>
      </c>
    </row>
    <row r="126" spans="1:9" x14ac:dyDescent="0.25">
      <c r="A126" s="107"/>
      <c r="B126" s="107"/>
      <c r="C126" s="107"/>
      <c r="D126" s="107"/>
      <c r="E126" s="107"/>
      <c r="F126" s="108" t="s">
        <v>171</v>
      </c>
      <c r="G126" s="108"/>
      <c r="H126" s="108" t="s">
        <v>171</v>
      </c>
      <c r="I126" s="108" t="s">
        <v>171</v>
      </c>
    </row>
    <row r="127" spans="1:9" x14ac:dyDescent="0.25">
      <c r="A127" s="107"/>
      <c r="B127" s="107"/>
      <c r="C127" s="107"/>
      <c r="D127" s="107"/>
      <c r="E127" s="107"/>
      <c r="F127" s="108" t="s">
        <v>171</v>
      </c>
      <c r="G127" s="108"/>
      <c r="H127" s="108" t="s">
        <v>171</v>
      </c>
      <c r="I127" s="108" t="s">
        <v>171</v>
      </c>
    </row>
    <row r="128" spans="1:9" x14ac:dyDescent="0.25">
      <c r="A128" s="107"/>
      <c r="B128" s="107"/>
      <c r="C128" s="107"/>
      <c r="D128" s="107"/>
      <c r="E128" s="107"/>
      <c r="F128" s="108" t="s">
        <v>171</v>
      </c>
      <c r="G128" s="108"/>
      <c r="H128" s="108" t="s">
        <v>171</v>
      </c>
      <c r="I128" s="108" t="s">
        <v>171</v>
      </c>
    </row>
    <row r="129" spans="1:9" x14ac:dyDescent="0.25">
      <c r="A129" s="107"/>
      <c r="B129" s="107"/>
      <c r="C129" s="107"/>
      <c r="D129" s="107"/>
      <c r="E129" s="107"/>
      <c r="F129" s="108" t="s">
        <v>171</v>
      </c>
      <c r="G129" s="108"/>
      <c r="H129" s="108" t="s">
        <v>171</v>
      </c>
      <c r="I129" s="108" t="s">
        <v>171</v>
      </c>
    </row>
    <row r="130" spans="1:9" x14ac:dyDescent="0.25">
      <c r="A130" s="107"/>
      <c r="B130" s="107"/>
      <c r="C130" s="107"/>
      <c r="D130" s="107"/>
      <c r="E130" s="107"/>
      <c r="F130" s="108" t="s">
        <v>171</v>
      </c>
      <c r="G130" s="108"/>
      <c r="H130" s="108" t="s">
        <v>171</v>
      </c>
      <c r="I130" s="108" t="s">
        <v>171</v>
      </c>
    </row>
    <row r="131" spans="1:9" x14ac:dyDescent="0.25">
      <c r="A131" s="107"/>
      <c r="B131" s="107"/>
      <c r="C131" s="107"/>
      <c r="D131" s="107"/>
      <c r="E131" s="107"/>
      <c r="F131" s="108" t="s">
        <v>171</v>
      </c>
      <c r="G131" s="108"/>
      <c r="H131" s="108" t="s">
        <v>171</v>
      </c>
      <c r="I131" s="108" t="s">
        <v>171</v>
      </c>
    </row>
    <row r="132" spans="1:9" x14ac:dyDescent="0.25">
      <c r="A132" s="107"/>
      <c r="B132" s="107"/>
      <c r="C132" s="107"/>
      <c r="D132" s="107"/>
      <c r="E132" s="107"/>
      <c r="F132" s="108" t="s">
        <v>171</v>
      </c>
      <c r="G132" s="108"/>
      <c r="H132" s="108" t="s">
        <v>171</v>
      </c>
      <c r="I132" s="108" t="s">
        <v>171</v>
      </c>
    </row>
    <row r="133" spans="1:9" x14ac:dyDescent="0.25">
      <c r="A133" s="107"/>
      <c r="B133" s="107"/>
      <c r="C133" s="107"/>
      <c r="D133" s="107"/>
      <c r="E133" s="107"/>
      <c r="F133" s="108" t="s">
        <v>171</v>
      </c>
      <c r="G133" s="108"/>
      <c r="H133" s="108" t="s">
        <v>171</v>
      </c>
      <c r="I133" s="108" t="s">
        <v>171</v>
      </c>
    </row>
    <row r="134" spans="1:9" x14ac:dyDescent="0.25">
      <c r="A134" s="107"/>
      <c r="B134" s="107"/>
      <c r="C134" s="107"/>
      <c r="D134" s="107"/>
      <c r="E134" s="107"/>
      <c r="F134" s="108" t="s">
        <v>171</v>
      </c>
      <c r="G134" s="108"/>
      <c r="H134" s="108" t="s">
        <v>171</v>
      </c>
      <c r="I134" s="108" t="s">
        <v>171</v>
      </c>
    </row>
    <row r="135" spans="1:9" x14ac:dyDescent="0.25">
      <c r="A135" s="107"/>
      <c r="B135" s="107"/>
      <c r="C135" s="107"/>
      <c r="D135" s="107"/>
      <c r="E135" s="107"/>
      <c r="F135" s="108" t="s">
        <v>171</v>
      </c>
      <c r="G135" s="108"/>
      <c r="H135" s="108" t="s">
        <v>171</v>
      </c>
      <c r="I135" s="108" t="s">
        <v>171</v>
      </c>
    </row>
    <row r="136" spans="1:9" x14ac:dyDescent="0.25">
      <c r="A136" s="107"/>
      <c r="B136" s="107"/>
      <c r="C136" s="107"/>
      <c r="D136" s="107"/>
      <c r="E136" s="107"/>
      <c r="F136" s="108" t="s">
        <v>171</v>
      </c>
      <c r="G136" s="108"/>
      <c r="H136" s="108" t="s">
        <v>171</v>
      </c>
      <c r="I136" s="108" t="s">
        <v>171</v>
      </c>
    </row>
    <row r="137" spans="1:9" x14ac:dyDescent="0.25">
      <c r="A137" s="107"/>
      <c r="B137" s="107"/>
      <c r="C137" s="107"/>
      <c r="D137" s="107"/>
      <c r="E137" s="107"/>
      <c r="F137" s="108" t="s">
        <v>171</v>
      </c>
      <c r="G137" s="108"/>
      <c r="H137" s="108" t="s">
        <v>171</v>
      </c>
      <c r="I137" s="108" t="s">
        <v>171</v>
      </c>
    </row>
    <row r="138" spans="1:9" x14ac:dyDescent="0.25">
      <c r="A138" s="107"/>
      <c r="B138" s="107"/>
      <c r="C138" s="107"/>
      <c r="D138" s="107"/>
      <c r="E138" s="107"/>
      <c r="F138" s="108" t="s">
        <v>171</v>
      </c>
      <c r="G138" s="108"/>
      <c r="H138" s="108" t="s">
        <v>171</v>
      </c>
      <c r="I138" s="108" t="s">
        <v>171</v>
      </c>
    </row>
    <row r="139" spans="1:9" x14ac:dyDescent="0.25">
      <c r="A139" s="107"/>
      <c r="B139" s="107"/>
      <c r="C139" s="107"/>
      <c r="D139" s="107"/>
      <c r="E139" s="107"/>
      <c r="F139" s="108" t="s">
        <v>171</v>
      </c>
      <c r="G139" s="108"/>
      <c r="H139" s="108" t="s">
        <v>171</v>
      </c>
      <c r="I139" s="108" t="s">
        <v>171</v>
      </c>
    </row>
    <row r="140" spans="1:9" x14ac:dyDescent="0.25">
      <c r="A140" s="107"/>
      <c r="B140" s="107"/>
      <c r="C140" s="107"/>
      <c r="D140" s="107"/>
      <c r="E140" s="107"/>
      <c r="F140" s="108" t="s">
        <v>171</v>
      </c>
      <c r="G140" s="108"/>
      <c r="H140" s="108" t="s">
        <v>171</v>
      </c>
      <c r="I140" s="108" t="s">
        <v>171</v>
      </c>
    </row>
    <row r="141" spans="1:9" x14ac:dyDescent="0.25">
      <c r="A141" s="107"/>
      <c r="B141" s="107"/>
      <c r="C141" s="107"/>
      <c r="D141" s="107"/>
      <c r="E141" s="107"/>
      <c r="F141" s="108" t="s">
        <v>171</v>
      </c>
      <c r="G141" s="108"/>
      <c r="H141" s="108" t="s">
        <v>171</v>
      </c>
      <c r="I141" s="108" t="s">
        <v>171</v>
      </c>
    </row>
    <row r="142" spans="1:9" x14ac:dyDescent="0.25">
      <c r="A142" s="107"/>
      <c r="B142" s="107"/>
      <c r="C142" s="107"/>
      <c r="D142" s="107"/>
      <c r="E142" s="107"/>
      <c r="F142" s="108" t="s">
        <v>171</v>
      </c>
      <c r="G142" s="108"/>
      <c r="H142" s="108" t="s">
        <v>171</v>
      </c>
      <c r="I142" s="108" t="s">
        <v>171</v>
      </c>
    </row>
    <row r="143" spans="1:9" x14ac:dyDescent="0.25">
      <c r="A143" s="107"/>
      <c r="B143" s="107"/>
      <c r="C143" s="107"/>
      <c r="D143" s="107"/>
      <c r="E143" s="107"/>
      <c r="F143" s="108" t="s">
        <v>171</v>
      </c>
      <c r="G143" s="108"/>
      <c r="H143" s="108" t="s">
        <v>171</v>
      </c>
      <c r="I143" s="108" t="s">
        <v>171</v>
      </c>
    </row>
    <row r="144" spans="1:9" x14ac:dyDescent="0.25">
      <c r="A144" s="107"/>
      <c r="B144" s="107"/>
      <c r="C144" s="107"/>
      <c r="D144" s="107"/>
      <c r="E144" s="107"/>
      <c r="F144" s="108" t="s">
        <v>171</v>
      </c>
      <c r="G144" s="108"/>
      <c r="H144" s="108" t="s">
        <v>171</v>
      </c>
      <c r="I144" s="108" t="s">
        <v>171</v>
      </c>
    </row>
    <row r="145" spans="1:9" x14ac:dyDescent="0.25">
      <c r="A145" s="107"/>
      <c r="B145" s="107"/>
      <c r="C145" s="107"/>
      <c r="D145" s="107"/>
      <c r="E145" s="107"/>
      <c r="F145" s="108" t="s">
        <v>171</v>
      </c>
      <c r="G145" s="108"/>
      <c r="H145" s="108" t="s">
        <v>171</v>
      </c>
      <c r="I145" s="108" t="s">
        <v>171</v>
      </c>
    </row>
    <row r="146" spans="1:9" x14ac:dyDescent="0.25">
      <c r="A146" s="107"/>
      <c r="B146" s="107"/>
      <c r="C146" s="107"/>
      <c r="D146" s="107"/>
      <c r="E146" s="107"/>
      <c r="F146" s="108" t="s">
        <v>171</v>
      </c>
      <c r="G146" s="108"/>
      <c r="H146" s="108" t="s">
        <v>171</v>
      </c>
      <c r="I146" s="108" t="s">
        <v>171</v>
      </c>
    </row>
    <row r="147" spans="1:9" x14ac:dyDescent="0.25">
      <c r="A147" s="107"/>
      <c r="B147" s="107"/>
      <c r="C147" s="107"/>
      <c r="D147" s="107"/>
      <c r="E147" s="107"/>
      <c r="F147" s="108" t="s">
        <v>171</v>
      </c>
      <c r="G147" s="108"/>
      <c r="H147" s="108" t="s">
        <v>171</v>
      </c>
      <c r="I147" s="108" t="s">
        <v>171</v>
      </c>
    </row>
    <row r="148" spans="1:9" x14ac:dyDescent="0.25">
      <c r="A148" s="107"/>
      <c r="B148" s="107"/>
      <c r="C148" s="107"/>
      <c r="D148" s="107"/>
      <c r="E148" s="107"/>
      <c r="F148" s="108" t="s">
        <v>171</v>
      </c>
      <c r="G148" s="108"/>
      <c r="H148" s="108" t="s">
        <v>171</v>
      </c>
      <c r="I148" s="108" t="s">
        <v>171</v>
      </c>
    </row>
    <row r="149" spans="1:9" x14ac:dyDescent="0.25">
      <c r="A149" s="107"/>
      <c r="B149" s="107"/>
      <c r="C149" s="107"/>
      <c r="D149" s="107"/>
      <c r="E149" s="107"/>
      <c r="F149" s="108" t="s">
        <v>171</v>
      </c>
      <c r="G149" s="108"/>
      <c r="H149" s="108" t="s">
        <v>171</v>
      </c>
      <c r="I149" s="108" t="s">
        <v>171</v>
      </c>
    </row>
    <row r="150" spans="1:9" x14ac:dyDescent="0.25">
      <c r="A150" s="107"/>
      <c r="B150" s="107"/>
      <c r="C150" s="107"/>
      <c r="D150" s="107"/>
      <c r="E150" s="107"/>
      <c r="F150" s="108" t="s">
        <v>171</v>
      </c>
      <c r="G150" s="108"/>
      <c r="H150" s="108" t="s">
        <v>171</v>
      </c>
      <c r="I150" s="108" t="s">
        <v>171</v>
      </c>
    </row>
    <row r="151" spans="1:9" x14ac:dyDescent="0.25">
      <c r="A151" s="107"/>
      <c r="B151" s="107"/>
      <c r="C151" s="107"/>
      <c r="D151" s="107"/>
      <c r="E151" s="107"/>
      <c r="F151" s="108" t="s">
        <v>171</v>
      </c>
      <c r="G151" s="108"/>
      <c r="H151" s="108" t="s">
        <v>171</v>
      </c>
      <c r="I151" s="108" t="s">
        <v>171</v>
      </c>
    </row>
    <row r="152" spans="1:9" x14ac:dyDescent="0.25">
      <c r="A152" s="107"/>
      <c r="B152" s="107"/>
      <c r="C152" s="107"/>
      <c r="D152" s="107"/>
      <c r="E152" s="107"/>
      <c r="F152" s="108" t="s">
        <v>171</v>
      </c>
      <c r="G152" s="108"/>
      <c r="H152" s="108" t="s">
        <v>171</v>
      </c>
      <c r="I152" s="108" t="s">
        <v>171</v>
      </c>
    </row>
    <row r="153" spans="1:9" x14ac:dyDescent="0.25">
      <c r="A153" s="107"/>
      <c r="B153" s="107"/>
      <c r="C153" s="107"/>
      <c r="D153" s="107"/>
      <c r="E153" s="107"/>
      <c r="F153" s="108" t="s">
        <v>171</v>
      </c>
      <c r="G153" s="108"/>
      <c r="H153" s="108" t="s">
        <v>171</v>
      </c>
      <c r="I153" s="108" t="s">
        <v>171</v>
      </c>
    </row>
    <row r="154" spans="1:9" x14ac:dyDescent="0.25">
      <c r="A154" s="107"/>
      <c r="B154" s="107"/>
      <c r="C154" s="107"/>
      <c r="D154" s="107"/>
      <c r="E154" s="107"/>
      <c r="F154" s="108" t="s">
        <v>171</v>
      </c>
      <c r="G154" s="108"/>
      <c r="H154" s="108" t="s">
        <v>171</v>
      </c>
      <c r="I154" s="108" t="s">
        <v>171</v>
      </c>
    </row>
    <row r="155" spans="1:9" x14ac:dyDescent="0.25">
      <c r="A155" s="107"/>
      <c r="B155" s="107"/>
      <c r="C155" s="107"/>
      <c r="D155" s="107"/>
      <c r="E155" s="107"/>
      <c r="F155" s="108" t="s">
        <v>171</v>
      </c>
      <c r="G155" s="108"/>
      <c r="H155" s="108" t="s">
        <v>171</v>
      </c>
      <c r="I155" s="108" t="s">
        <v>171</v>
      </c>
    </row>
    <row r="156" spans="1:9" x14ac:dyDescent="0.25">
      <c r="A156" s="107"/>
      <c r="B156" s="107"/>
      <c r="C156" s="107"/>
      <c r="D156" s="107"/>
      <c r="E156" s="107"/>
      <c r="F156" s="108" t="s">
        <v>171</v>
      </c>
      <c r="G156" s="108"/>
      <c r="H156" s="108" t="s">
        <v>171</v>
      </c>
      <c r="I156" s="108" t="s">
        <v>171</v>
      </c>
    </row>
    <row r="157" spans="1:9" x14ac:dyDescent="0.25">
      <c r="A157" s="107"/>
      <c r="B157" s="107"/>
      <c r="C157" s="107"/>
      <c r="D157" s="107"/>
      <c r="E157" s="107"/>
      <c r="F157" s="108" t="s">
        <v>171</v>
      </c>
      <c r="G157" s="108"/>
      <c r="H157" s="108" t="s">
        <v>171</v>
      </c>
      <c r="I157" s="108" t="s">
        <v>171</v>
      </c>
    </row>
    <row r="158" spans="1:9" x14ac:dyDescent="0.25">
      <c r="A158" s="107"/>
      <c r="B158" s="107"/>
      <c r="C158" s="107"/>
      <c r="D158" s="107"/>
      <c r="E158" s="107"/>
      <c r="F158" s="108" t="s">
        <v>171</v>
      </c>
      <c r="G158" s="108"/>
      <c r="H158" s="108" t="s">
        <v>171</v>
      </c>
      <c r="I158" s="108" t="s">
        <v>171</v>
      </c>
    </row>
    <row r="159" spans="1:9" x14ac:dyDescent="0.25">
      <c r="A159" s="107"/>
      <c r="B159" s="107"/>
      <c r="C159" s="107"/>
      <c r="D159" s="107"/>
      <c r="E159" s="107"/>
      <c r="F159" s="108" t="s">
        <v>171</v>
      </c>
      <c r="G159" s="108"/>
      <c r="H159" s="108" t="s">
        <v>171</v>
      </c>
      <c r="I159" s="108" t="s">
        <v>171</v>
      </c>
    </row>
    <row r="160" spans="1:9" x14ac:dyDescent="0.25">
      <c r="A160" s="107"/>
      <c r="B160" s="107"/>
      <c r="C160" s="107"/>
      <c r="D160" s="107"/>
      <c r="E160" s="107"/>
      <c r="F160" s="108" t="s">
        <v>171</v>
      </c>
      <c r="G160" s="108"/>
      <c r="H160" s="108" t="s">
        <v>171</v>
      </c>
      <c r="I160" s="108" t="s">
        <v>171</v>
      </c>
    </row>
    <row r="161" spans="1:9" x14ac:dyDescent="0.25">
      <c r="A161" s="107"/>
      <c r="B161" s="107"/>
      <c r="C161" s="107"/>
      <c r="D161" s="107"/>
      <c r="E161" s="107"/>
      <c r="F161" s="108" t="s">
        <v>171</v>
      </c>
      <c r="G161" s="108"/>
      <c r="H161" s="108" t="s">
        <v>171</v>
      </c>
      <c r="I161" s="108" t="s">
        <v>171</v>
      </c>
    </row>
    <row r="162" spans="1:9" x14ac:dyDescent="0.25">
      <c r="A162" s="107"/>
      <c r="B162" s="107"/>
      <c r="C162" s="107"/>
      <c r="D162" s="107"/>
      <c r="E162" s="107"/>
      <c r="F162" s="108" t="s">
        <v>171</v>
      </c>
      <c r="G162" s="108"/>
      <c r="H162" s="108" t="s">
        <v>171</v>
      </c>
      <c r="I162" s="108" t="s">
        <v>171</v>
      </c>
    </row>
    <row r="163" spans="1:9" x14ac:dyDescent="0.25">
      <c r="A163" s="107"/>
      <c r="B163" s="107"/>
      <c r="C163" s="107"/>
      <c r="D163" s="107"/>
      <c r="E163" s="107"/>
      <c r="F163" s="108" t="s">
        <v>171</v>
      </c>
      <c r="G163" s="108"/>
      <c r="H163" s="108" t="s">
        <v>171</v>
      </c>
      <c r="I163" s="108" t="s">
        <v>171</v>
      </c>
    </row>
    <row r="164" spans="1:9" x14ac:dyDescent="0.25">
      <c r="A164" s="107"/>
      <c r="B164" s="107"/>
      <c r="C164" s="107"/>
      <c r="D164" s="107"/>
      <c r="E164" s="107"/>
      <c r="F164" s="108" t="s">
        <v>171</v>
      </c>
      <c r="G164" s="108"/>
      <c r="H164" s="108" t="s">
        <v>171</v>
      </c>
      <c r="I164" s="108" t="s">
        <v>171</v>
      </c>
    </row>
    <row r="165" spans="1:9" x14ac:dyDescent="0.25">
      <c r="A165" s="107"/>
      <c r="B165" s="107"/>
      <c r="C165" s="107"/>
      <c r="D165" s="107"/>
      <c r="E165" s="107"/>
      <c r="F165" s="108" t="s">
        <v>171</v>
      </c>
      <c r="G165" s="108"/>
      <c r="H165" s="108" t="s">
        <v>171</v>
      </c>
      <c r="I165" s="108" t="s">
        <v>171</v>
      </c>
    </row>
    <row r="166" spans="1:9" x14ac:dyDescent="0.25">
      <c r="A166" s="107"/>
      <c r="B166" s="107"/>
      <c r="C166" s="107"/>
      <c r="D166" s="107"/>
      <c r="E166" s="107"/>
      <c r="F166" s="108" t="s">
        <v>171</v>
      </c>
      <c r="G166" s="108"/>
      <c r="H166" s="108" t="s">
        <v>171</v>
      </c>
      <c r="I166" s="108" t="s">
        <v>171</v>
      </c>
    </row>
    <row r="167" spans="1:9" x14ac:dyDescent="0.25">
      <c r="A167" s="107"/>
      <c r="B167" s="107"/>
      <c r="C167" s="107"/>
      <c r="D167" s="107"/>
      <c r="E167" s="107"/>
      <c r="F167" s="108" t="s">
        <v>171</v>
      </c>
      <c r="G167" s="108"/>
      <c r="H167" s="108" t="s">
        <v>171</v>
      </c>
      <c r="I167" s="108" t="s">
        <v>171</v>
      </c>
    </row>
    <row r="168" spans="1:9" x14ac:dyDescent="0.25">
      <c r="A168" s="107"/>
      <c r="B168" s="107"/>
      <c r="C168" s="107"/>
      <c r="D168" s="107"/>
      <c r="E168" s="107"/>
      <c r="F168" s="108" t="s">
        <v>171</v>
      </c>
      <c r="G168" s="108"/>
      <c r="H168" s="108" t="s">
        <v>171</v>
      </c>
      <c r="I168" s="108" t="s">
        <v>171</v>
      </c>
    </row>
    <row r="169" spans="1:9" x14ac:dyDescent="0.25">
      <c r="A169" s="107"/>
      <c r="B169" s="107"/>
      <c r="C169" s="107"/>
      <c r="D169" s="107"/>
      <c r="E169" s="107"/>
      <c r="F169" s="108" t="s">
        <v>171</v>
      </c>
      <c r="G169" s="108"/>
      <c r="H169" s="108" t="s">
        <v>171</v>
      </c>
      <c r="I169" s="108" t="s">
        <v>171</v>
      </c>
    </row>
    <row r="170" spans="1:9" x14ac:dyDescent="0.25">
      <c r="A170" s="107"/>
      <c r="B170" s="107"/>
      <c r="C170" s="107"/>
      <c r="D170" s="107"/>
      <c r="E170" s="107"/>
      <c r="F170" s="108" t="s">
        <v>171</v>
      </c>
      <c r="G170" s="108"/>
      <c r="H170" s="108" t="s">
        <v>171</v>
      </c>
      <c r="I170" s="108" t="s">
        <v>171</v>
      </c>
    </row>
    <row r="171" spans="1:9" x14ac:dyDescent="0.25">
      <c r="A171" s="107"/>
      <c r="B171" s="107"/>
      <c r="C171" s="107"/>
      <c r="D171" s="107"/>
      <c r="E171" s="107"/>
      <c r="F171" s="108" t="s">
        <v>171</v>
      </c>
      <c r="G171" s="108"/>
      <c r="H171" s="108" t="s">
        <v>171</v>
      </c>
      <c r="I171" s="108" t="s">
        <v>171</v>
      </c>
    </row>
    <row r="172" spans="1:9" x14ac:dyDescent="0.25">
      <c r="A172" s="107"/>
      <c r="B172" s="107"/>
      <c r="C172" s="107"/>
      <c r="D172" s="107"/>
      <c r="E172" s="107"/>
      <c r="F172" s="108" t="s">
        <v>171</v>
      </c>
      <c r="G172" s="108"/>
      <c r="H172" s="108" t="s">
        <v>171</v>
      </c>
      <c r="I172" s="108" t="s">
        <v>171</v>
      </c>
    </row>
    <row r="173" spans="1:9" x14ac:dyDescent="0.25">
      <c r="A173" s="107"/>
      <c r="B173" s="107"/>
      <c r="C173" s="107"/>
      <c r="D173" s="107"/>
      <c r="E173" s="107"/>
      <c r="F173" s="108" t="s">
        <v>171</v>
      </c>
      <c r="G173" s="108"/>
      <c r="H173" s="108" t="s">
        <v>171</v>
      </c>
      <c r="I173" s="108" t="s">
        <v>171</v>
      </c>
    </row>
    <row r="174" spans="1:9" x14ac:dyDescent="0.25">
      <c r="A174" s="107"/>
      <c r="B174" s="107"/>
      <c r="C174" s="107"/>
      <c r="D174" s="107"/>
      <c r="E174" s="107"/>
      <c r="F174" s="108" t="s">
        <v>171</v>
      </c>
      <c r="G174" s="108"/>
      <c r="H174" s="108" t="s">
        <v>171</v>
      </c>
      <c r="I174" s="108" t="s">
        <v>171</v>
      </c>
    </row>
    <row r="175" spans="1:9" x14ac:dyDescent="0.25">
      <c r="A175" s="107"/>
      <c r="B175" s="107"/>
      <c r="C175" s="107"/>
      <c r="D175" s="107"/>
      <c r="E175" s="107"/>
      <c r="F175" s="108" t="s">
        <v>171</v>
      </c>
      <c r="G175" s="108"/>
      <c r="H175" s="108" t="s">
        <v>171</v>
      </c>
      <c r="I175" s="108" t="s">
        <v>171</v>
      </c>
    </row>
    <row r="176" spans="1:9" x14ac:dyDescent="0.25">
      <c r="A176" s="107"/>
      <c r="B176" s="107"/>
      <c r="C176" s="107"/>
      <c r="D176" s="107"/>
      <c r="E176" s="107"/>
      <c r="F176" s="108" t="s">
        <v>171</v>
      </c>
      <c r="G176" s="108"/>
      <c r="H176" s="108" t="s">
        <v>171</v>
      </c>
      <c r="I176" s="108" t="s">
        <v>171</v>
      </c>
    </row>
    <row r="177" spans="1:9" x14ac:dyDescent="0.25">
      <c r="A177" s="107"/>
      <c r="B177" s="107"/>
      <c r="C177" s="107"/>
      <c r="D177" s="107"/>
      <c r="E177" s="107"/>
      <c r="F177" s="108" t="s">
        <v>171</v>
      </c>
      <c r="G177" s="108"/>
      <c r="H177" s="108" t="s">
        <v>171</v>
      </c>
      <c r="I177" s="108" t="s">
        <v>171</v>
      </c>
    </row>
    <row r="178" spans="1:9" x14ac:dyDescent="0.25">
      <c r="A178" s="107"/>
      <c r="B178" s="107"/>
      <c r="C178" s="107"/>
      <c r="D178" s="107"/>
      <c r="E178" s="107"/>
      <c r="F178" s="108" t="s">
        <v>171</v>
      </c>
      <c r="G178" s="108"/>
      <c r="H178" s="108" t="s">
        <v>171</v>
      </c>
      <c r="I178" s="108" t="s">
        <v>171</v>
      </c>
    </row>
    <row r="179" spans="1:9" x14ac:dyDescent="0.25">
      <c r="A179" s="107"/>
      <c r="B179" s="107"/>
      <c r="C179" s="107"/>
      <c r="D179" s="107"/>
      <c r="E179" s="107"/>
      <c r="F179" s="108" t="s">
        <v>171</v>
      </c>
      <c r="G179" s="108"/>
      <c r="H179" s="108" t="s">
        <v>171</v>
      </c>
      <c r="I179" s="108" t="s">
        <v>171</v>
      </c>
    </row>
    <row r="180" spans="1:9" x14ac:dyDescent="0.25">
      <c r="A180" s="107"/>
      <c r="B180" s="107"/>
      <c r="C180" s="107"/>
      <c r="D180" s="107"/>
      <c r="E180" s="107"/>
      <c r="F180" s="108" t="s">
        <v>171</v>
      </c>
      <c r="G180" s="108"/>
      <c r="H180" s="108" t="s">
        <v>171</v>
      </c>
      <c r="I180" s="108" t="s">
        <v>171</v>
      </c>
    </row>
    <row r="181" spans="1:9" x14ac:dyDescent="0.25">
      <c r="A181" s="107"/>
      <c r="B181" s="107"/>
      <c r="C181" s="107"/>
      <c r="D181" s="107"/>
      <c r="E181" s="107"/>
      <c r="F181" s="108" t="s">
        <v>171</v>
      </c>
      <c r="G181" s="108"/>
      <c r="H181" s="108" t="s">
        <v>171</v>
      </c>
      <c r="I181" s="108" t="s">
        <v>171</v>
      </c>
    </row>
    <row r="182" spans="1:9" x14ac:dyDescent="0.25">
      <c r="A182" s="107"/>
      <c r="B182" s="107"/>
      <c r="C182" s="107"/>
      <c r="D182" s="107"/>
      <c r="E182" s="107"/>
      <c r="F182" s="108" t="s">
        <v>171</v>
      </c>
      <c r="G182" s="108"/>
      <c r="H182" s="108" t="s">
        <v>171</v>
      </c>
      <c r="I182" s="108" t="s">
        <v>171</v>
      </c>
    </row>
    <row r="183" spans="1:9" x14ac:dyDescent="0.25">
      <c r="A183" s="107"/>
      <c r="B183" s="107"/>
      <c r="C183" s="107"/>
      <c r="D183" s="107"/>
      <c r="E183" s="107"/>
      <c r="F183" s="108" t="s">
        <v>171</v>
      </c>
      <c r="G183" s="108"/>
      <c r="H183" s="108" t="s">
        <v>171</v>
      </c>
      <c r="I183" s="108" t="s">
        <v>171</v>
      </c>
    </row>
    <row r="184" spans="1:9" x14ac:dyDescent="0.25">
      <c r="A184" s="107"/>
      <c r="B184" s="107"/>
      <c r="C184" s="107"/>
      <c r="D184" s="107"/>
      <c r="E184" s="107"/>
      <c r="F184" s="108" t="s">
        <v>171</v>
      </c>
      <c r="G184" s="108"/>
      <c r="H184" s="108" t="s">
        <v>171</v>
      </c>
      <c r="I184" s="108" t="s">
        <v>171</v>
      </c>
    </row>
    <row r="185" spans="1:9" x14ac:dyDescent="0.25">
      <c r="A185" s="107"/>
      <c r="B185" s="107"/>
      <c r="C185" s="107"/>
      <c r="D185" s="107"/>
      <c r="E185" s="107"/>
      <c r="F185" s="108" t="s">
        <v>171</v>
      </c>
      <c r="G185" s="108"/>
      <c r="H185" s="108" t="s">
        <v>171</v>
      </c>
      <c r="I185" s="108" t="s">
        <v>171</v>
      </c>
    </row>
    <row r="186" spans="1:9" x14ac:dyDescent="0.25">
      <c r="A186" s="107"/>
      <c r="B186" s="107"/>
      <c r="C186" s="107"/>
      <c r="D186" s="107"/>
      <c r="E186" s="107"/>
      <c r="F186" s="108" t="s">
        <v>171</v>
      </c>
      <c r="G186" s="108"/>
      <c r="H186" s="108" t="s">
        <v>171</v>
      </c>
      <c r="I186" s="108" t="s">
        <v>171</v>
      </c>
    </row>
    <row r="187" spans="1:9" x14ac:dyDescent="0.25">
      <c r="A187" s="107"/>
      <c r="B187" s="107"/>
      <c r="C187" s="107"/>
      <c r="D187" s="107"/>
      <c r="E187" s="107"/>
      <c r="F187" s="108" t="s">
        <v>171</v>
      </c>
      <c r="G187" s="108"/>
      <c r="H187" s="108" t="s">
        <v>171</v>
      </c>
      <c r="I187" s="108" t="s">
        <v>171</v>
      </c>
    </row>
    <row r="188" spans="1:9" x14ac:dyDescent="0.25">
      <c r="A188" s="107"/>
      <c r="B188" s="107"/>
      <c r="C188" s="107"/>
      <c r="D188" s="107"/>
      <c r="E188" s="107"/>
      <c r="F188" s="108" t="s">
        <v>171</v>
      </c>
      <c r="G188" s="108"/>
      <c r="H188" s="108" t="s">
        <v>171</v>
      </c>
      <c r="I188" s="108" t="s">
        <v>171</v>
      </c>
    </row>
    <row r="189" spans="1:9" x14ac:dyDescent="0.25">
      <c r="A189" s="107"/>
      <c r="B189" s="107"/>
      <c r="C189" s="107"/>
      <c r="D189" s="107"/>
      <c r="E189" s="107"/>
      <c r="F189" s="108" t="s">
        <v>171</v>
      </c>
      <c r="G189" s="108"/>
      <c r="H189" s="108" t="s">
        <v>171</v>
      </c>
      <c r="I189" s="108" t="s">
        <v>171</v>
      </c>
    </row>
    <row r="190" spans="1:9" x14ac:dyDescent="0.25">
      <c r="A190" s="107"/>
      <c r="B190" s="107"/>
      <c r="C190" s="107"/>
      <c r="D190" s="107"/>
      <c r="E190" s="107"/>
      <c r="F190" s="108" t="s">
        <v>171</v>
      </c>
      <c r="G190" s="108"/>
      <c r="H190" s="108" t="s">
        <v>171</v>
      </c>
      <c r="I190" s="108" t="s">
        <v>171</v>
      </c>
    </row>
    <row r="191" spans="1:9" x14ac:dyDescent="0.25">
      <c r="A191" s="107"/>
      <c r="B191" s="107"/>
      <c r="C191" s="107"/>
      <c r="D191" s="107"/>
      <c r="E191" s="107"/>
      <c r="F191" s="108" t="s">
        <v>171</v>
      </c>
      <c r="G191" s="108"/>
      <c r="H191" s="108" t="s">
        <v>171</v>
      </c>
      <c r="I191" s="108" t="s">
        <v>171</v>
      </c>
    </row>
    <row r="192" spans="1:9" x14ac:dyDescent="0.25">
      <c r="A192" s="107"/>
      <c r="B192" s="107"/>
      <c r="C192" s="107"/>
      <c r="D192" s="107"/>
      <c r="E192" s="107"/>
      <c r="F192" s="108" t="s">
        <v>171</v>
      </c>
      <c r="G192" s="108"/>
      <c r="H192" s="108" t="s">
        <v>171</v>
      </c>
      <c r="I192" s="108" t="s">
        <v>171</v>
      </c>
    </row>
    <row r="193" spans="1:9" x14ac:dyDescent="0.25">
      <c r="A193" s="107"/>
      <c r="B193" s="107"/>
      <c r="C193" s="107"/>
      <c r="D193" s="107"/>
      <c r="E193" s="107"/>
      <c r="F193" s="108" t="s">
        <v>171</v>
      </c>
      <c r="G193" s="108"/>
      <c r="H193" s="108" t="s">
        <v>171</v>
      </c>
      <c r="I193" s="108" t="s">
        <v>171</v>
      </c>
    </row>
    <row r="194" spans="1:9" x14ac:dyDescent="0.25">
      <c r="A194" s="107"/>
      <c r="B194" s="107"/>
      <c r="C194" s="107"/>
      <c r="D194" s="107"/>
      <c r="E194" s="107"/>
      <c r="F194" s="108" t="s">
        <v>171</v>
      </c>
      <c r="G194" s="108"/>
      <c r="H194" s="108" t="s">
        <v>171</v>
      </c>
      <c r="I194" s="108" t="s">
        <v>171</v>
      </c>
    </row>
    <row r="195" spans="1:9" x14ac:dyDescent="0.25">
      <c r="A195" s="107"/>
      <c r="B195" s="107"/>
      <c r="C195" s="107"/>
      <c r="D195" s="107"/>
      <c r="E195" s="107"/>
      <c r="F195" s="108" t="s">
        <v>171</v>
      </c>
      <c r="G195" s="108"/>
      <c r="H195" s="108" t="s">
        <v>171</v>
      </c>
      <c r="I195" s="108" t="s">
        <v>171</v>
      </c>
    </row>
    <row r="196" spans="1:9" x14ac:dyDescent="0.25">
      <c r="A196" s="107"/>
      <c r="B196" s="107"/>
      <c r="C196" s="107"/>
      <c r="D196" s="107"/>
      <c r="E196" s="107"/>
      <c r="F196" s="108" t="s">
        <v>171</v>
      </c>
      <c r="G196" s="108"/>
      <c r="H196" s="108" t="s">
        <v>171</v>
      </c>
      <c r="I196" s="108" t="s">
        <v>171</v>
      </c>
    </row>
    <row r="197" spans="1:9" x14ac:dyDescent="0.25">
      <c r="A197" s="107"/>
      <c r="B197" s="107"/>
      <c r="C197" s="107"/>
      <c r="D197" s="107"/>
      <c r="E197" s="107"/>
      <c r="F197" s="108" t="s">
        <v>171</v>
      </c>
      <c r="G197" s="108"/>
      <c r="H197" s="108" t="s">
        <v>171</v>
      </c>
      <c r="I197" s="108" t="s">
        <v>171</v>
      </c>
    </row>
    <row r="198" spans="1:9" x14ac:dyDescent="0.25">
      <c r="A198" s="107"/>
      <c r="B198" s="107"/>
      <c r="C198" s="107"/>
      <c r="D198" s="107"/>
      <c r="E198" s="107"/>
      <c r="F198" s="108" t="s">
        <v>171</v>
      </c>
      <c r="G198" s="108"/>
      <c r="H198" s="108" t="s">
        <v>171</v>
      </c>
      <c r="I198" s="108" t="s">
        <v>171</v>
      </c>
    </row>
    <row r="199" spans="1:9" x14ac:dyDescent="0.25">
      <c r="A199" s="107"/>
      <c r="B199" s="107"/>
      <c r="C199" s="107"/>
      <c r="D199" s="107"/>
      <c r="E199" s="107"/>
      <c r="F199" s="108" t="s">
        <v>171</v>
      </c>
      <c r="G199" s="108"/>
      <c r="H199" s="108" t="s">
        <v>171</v>
      </c>
      <c r="I199" s="108" t="s">
        <v>171</v>
      </c>
    </row>
    <row r="200" spans="1:9" x14ac:dyDescent="0.25">
      <c r="A200" s="107"/>
      <c r="B200" s="107"/>
      <c r="C200" s="107"/>
      <c r="D200" s="107"/>
      <c r="E200" s="107"/>
      <c r="F200" s="108" t="s">
        <v>171</v>
      </c>
      <c r="G200" s="108"/>
      <c r="H200" s="108" t="s">
        <v>171</v>
      </c>
      <c r="I200" s="108" t="s">
        <v>171</v>
      </c>
    </row>
    <row r="201" spans="1:9" x14ac:dyDescent="0.25">
      <c r="A201" s="107"/>
      <c r="B201" s="107"/>
      <c r="C201" s="107"/>
      <c r="D201" s="107"/>
      <c r="E201" s="107"/>
      <c r="F201" s="108" t="s">
        <v>171</v>
      </c>
      <c r="G201" s="108"/>
      <c r="H201" s="108" t="s">
        <v>171</v>
      </c>
      <c r="I201" s="108" t="s">
        <v>171</v>
      </c>
    </row>
    <row r="202" spans="1:9" x14ac:dyDescent="0.25">
      <c r="A202" s="107"/>
      <c r="B202" s="107"/>
      <c r="C202" s="107"/>
      <c r="D202" s="107"/>
      <c r="E202" s="107"/>
      <c r="F202" s="108" t="s">
        <v>171</v>
      </c>
      <c r="G202" s="108"/>
      <c r="H202" s="108" t="s">
        <v>171</v>
      </c>
      <c r="I202" s="108" t="s">
        <v>171</v>
      </c>
    </row>
    <row r="203" spans="1:9" x14ac:dyDescent="0.25">
      <c r="A203" s="107"/>
      <c r="B203" s="107"/>
      <c r="C203" s="107"/>
      <c r="D203" s="107"/>
      <c r="E203" s="107"/>
      <c r="F203" s="108" t="s">
        <v>171</v>
      </c>
      <c r="G203" s="108"/>
      <c r="H203" s="108" t="s">
        <v>171</v>
      </c>
      <c r="I203" s="108" t="s">
        <v>171</v>
      </c>
    </row>
    <row r="204" spans="1:9" x14ac:dyDescent="0.25">
      <c r="A204" s="107"/>
      <c r="B204" s="107"/>
      <c r="C204" s="107"/>
      <c r="D204" s="107"/>
      <c r="E204" s="107"/>
      <c r="F204" s="108" t="s">
        <v>171</v>
      </c>
      <c r="G204" s="108"/>
      <c r="H204" s="108" t="s">
        <v>171</v>
      </c>
      <c r="I204" s="108" t="s">
        <v>171</v>
      </c>
    </row>
    <row r="205" spans="1:9" x14ac:dyDescent="0.25">
      <c r="A205" s="107"/>
      <c r="B205" s="107"/>
      <c r="C205" s="107"/>
      <c r="D205" s="107"/>
      <c r="E205" s="107"/>
      <c r="F205" s="108" t="s">
        <v>171</v>
      </c>
      <c r="G205" s="108"/>
      <c r="H205" s="108" t="s">
        <v>171</v>
      </c>
      <c r="I205" s="108" t="s">
        <v>171</v>
      </c>
    </row>
    <row r="206" spans="1:9" x14ac:dyDescent="0.25">
      <c r="A206" s="107"/>
      <c r="B206" s="107"/>
      <c r="C206" s="107"/>
      <c r="D206" s="107"/>
      <c r="E206" s="107"/>
      <c r="F206" s="108" t="s">
        <v>171</v>
      </c>
      <c r="G206" s="108"/>
      <c r="H206" s="108" t="s">
        <v>171</v>
      </c>
      <c r="I206" s="108" t="s">
        <v>171</v>
      </c>
    </row>
    <row r="207" spans="1:9" x14ac:dyDescent="0.25">
      <c r="A207" s="107"/>
      <c r="B207" s="107"/>
      <c r="C207" s="107"/>
      <c r="D207" s="107"/>
      <c r="E207" s="107"/>
      <c r="F207" s="108" t="s">
        <v>171</v>
      </c>
      <c r="G207" s="108"/>
      <c r="H207" s="108" t="s">
        <v>171</v>
      </c>
      <c r="I207" s="108" t="s">
        <v>171</v>
      </c>
    </row>
    <row r="208" spans="1:9" x14ac:dyDescent="0.25">
      <c r="A208" s="107"/>
      <c r="B208" s="107"/>
      <c r="C208" s="107"/>
      <c r="D208" s="107"/>
      <c r="E208" s="107"/>
      <c r="F208" s="108" t="s">
        <v>171</v>
      </c>
      <c r="G208" s="108"/>
      <c r="H208" s="108" t="s">
        <v>171</v>
      </c>
      <c r="I208" s="108" t="s">
        <v>171</v>
      </c>
    </row>
    <row r="209" spans="1:9" x14ac:dyDescent="0.25">
      <c r="A209" s="107"/>
      <c r="B209" s="107"/>
      <c r="C209" s="107"/>
      <c r="D209" s="107"/>
      <c r="E209" s="107"/>
      <c r="F209" s="108" t="s">
        <v>171</v>
      </c>
      <c r="G209" s="108"/>
      <c r="H209" s="108" t="s">
        <v>171</v>
      </c>
      <c r="I209" s="108" t="s">
        <v>171</v>
      </c>
    </row>
    <row r="210" spans="1:9" x14ac:dyDescent="0.25">
      <c r="A210" s="107"/>
      <c r="B210" s="107"/>
      <c r="C210" s="107"/>
      <c r="D210" s="107"/>
      <c r="E210" s="107"/>
      <c r="F210" s="108" t="s">
        <v>171</v>
      </c>
      <c r="G210" s="108"/>
      <c r="H210" s="108" t="s">
        <v>171</v>
      </c>
      <c r="I210" s="108" t="s">
        <v>171</v>
      </c>
    </row>
    <row r="211" spans="1:9" x14ac:dyDescent="0.25">
      <c r="A211" s="107"/>
      <c r="B211" s="107"/>
      <c r="C211" s="107"/>
      <c r="D211" s="107"/>
      <c r="E211" s="107"/>
      <c r="F211" s="108" t="s">
        <v>171</v>
      </c>
      <c r="G211" s="108"/>
      <c r="H211" s="108" t="s">
        <v>171</v>
      </c>
      <c r="I211" s="108" t="s">
        <v>171</v>
      </c>
    </row>
    <row r="212" spans="1:9" x14ac:dyDescent="0.25">
      <c r="A212" s="107"/>
      <c r="B212" s="107"/>
      <c r="C212" s="107"/>
      <c r="D212" s="107"/>
      <c r="E212" s="107"/>
      <c r="F212" s="108" t="s">
        <v>171</v>
      </c>
      <c r="G212" s="108"/>
      <c r="H212" s="108" t="s">
        <v>171</v>
      </c>
      <c r="I212" s="108" t="s">
        <v>171</v>
      </c>
    </row>
    <row r="213" spans="1:9" x14ac:dyDescent="0.25">
      <c r="A213" s="107"/>
      <c r="B213" s="107"/>
      <c r="C213" s="107"/>
      <c r="D213" s="107"/>
      <c r="E213" s="107"/>
      <c r="F213" s="108" t="s">
        <v>171</v>
      </c>
      <c r="G213" s="108"/>
      <c r="H213" s="108" t="s">
        <v>171</v>
      </c>
      <c r="I213" s="108" t="s">
        <v>171</v>
      </c>
    </row>
    <row r="214" spans="1:9" x14ac:dyDescent="0.25">
      <c r="A214" s="107"/>
      <c r="B214" s="107"/>
      <c r="C214" s="107"/>
      <c r="D214" s="107"/>
      <c r="E214" s="107"/>
      <c r="F214" s="108" t="s">
        <v>171</v>
      </c>
      <c r="G214" s="108"/>
      <c r="H214" s="108" t="s">
        <v>171</v>
      </c>
      <c r="I214" s="108" t="s">
        <v>171</v>
      </c>
    </row>
    <row r="215" spans="1:9" x14ac:dyDescent="0.25">
      <c r="A215" s="107"/>
      <c r="B215" s="107"/>
      <c r="C215" s="107"/>
      <c r="D215" s="107"/>
      <c r="E215" s="107"/>
      <c r="F215" s="108" t="s">
        <v>171</v>
      </c>
      <c r="G215" s="108"/>
      <c r="H215" s="108" t="s">
        <v>171</v>
      </c>
      <c r="I215" s="108" t="s">
        <v>171</v>
      </c>
    </row>
    <row r="216" spans="1:9" x14ac:dyDescent="0.25">
      <c r="A216" s="107"/>
      <c r="B216" s="107"/>
      <c r="C216" s="107"/>
      <c r="D216" s="107"/>
      <c r="E216" s="107"/>
      <c r="F216" s="108" t="s">
        <v>171</v>
      </c>
      <c r="G216" s="108"/>
      <c r="H216" s="108" t="s">
        <v>171</v>
      </c>
      <c r="I216" s="108" t="s">
        <v>171</v>
      </c>
    </row>
    <row r="217" spans="1:9" x14ac:dyDescent="0.25">
      <c r="A217" s="107"/>
      <c r="B217" s="107"/>
      <c r="C217" s="107"/>
      <c r="D217" s="107"/>
      <c r="E217" s="107"/>
      <c r="F217" s="108" t="s">
        <v>171</v>
      </c>
      <c r="G217" s="108"/>
      <c r="H217" s="108" t="s">
        <v>171</v>
      </c>
      <c r="I217" s="108" t="s">
        <v>171</v>
      </c>
    </row>
    <row r="218" spans="1:9" x14ac:dyDescent="0.25">
      <c r="A218" s="107"/>
      <c r="B218" s="107"/>
      <c r="C218" s="107"/>
      <c r="D218" s="107"/>
      <c r="E218" s="107"/>
      <c r="F218" s="108" t="s">
        <v>171</v>
      </c>
      <c r="G218" s="108"/>
      <c r="H218" s="108" t="s">
        <v>171</v>
      </c>
      <c r="I218" s="108" t="s">
        <v>171</v>
      </c>
    </row>
    <row r="219" spans="1:9" x14ac:dyDescent="0.25">
      <c r="A219" s="107"/>
      <c r="B219" s="107"/>
      <c r="C219" s="107"/>
      <c r="D219" s="107"/>
      <c r="E219" s="107"/>
      <c r="F219" s="108" t="s">
        <v>171</v>
      </c>
      <c r="G219" s="108"/>
      <c r="H219" s="108" t="s">
        <v>171</v>
      </c>
      <c r="I219" s="108" t="s">
        <v>171</v>
      </c>
    </row>
    <row r="220" spans="1:9" x14ac:dyDescent="0.25">
      <c r="A220" s="107"/>
      <c r="B220" s="107"/>
      <c r="C220" s="107"/>
      <c r="D220" s="107"/>
      <c r="E220" s="107"/>
      <c r="F220" s="108" t="s">
        <v>171</v>
      </c>
      <c r="G220" s="108"/>
      <c r="H220" s="108" t="s">
        <v>171</v>
      </c>
      <c r="I220" s="108" t="s">
        <v>171</v>
      </c>
    </row>
    <row r="221" spans="1:9" x14ac:dyDescent="0.25">
      <c r="A221" s="107"/>
      <c r="B221" s="125"/>
      <c r="C221" s="107"/>
      <c r="D221" s="107"/>
      <c r="E221" s="107"/>
      <c r="F221" s="108" t="s">
        <v>171</v>
      </c>
      <c r="G221" s="108"/>
      <c r="H221" s="108" t="s">
        <v>171</v>
      </c>
      <c r="I221" s="108" t="s">
        <v>171</v>
      </c>
    </row>
    <row r="222" spans="1:9" x14ac:dyDescent="0.25">
      <c r="A222" s="107"/>
      <c r="B222" s="107"/>
      <c r="C222" s="107"/>
      <c r="D222" s="107"/>
      <c r="E222" s="107"/>
      <c r="F222" s="108" t="s">
        <v>171</v>
      </c>
      <c r="G222" s="108"/>
      <c r="H222" s="108" t="s">
        <v>171</v>
      </c>
      <c r="I222" s="108" t="s">
        <v>171</v>
      </c>
    </row>
    <row r="223" spans="1:9" x14ac:dyDescent="0.25">
      <c r="A223" s="107"/>
      <c r="B223" s="107"/>
      <c r="C223" s="107"/>
      <c r="D223" s="107"/>
      <c r="E223" s="107"/>
      <c r="F223" s="108" t="s">
        <v>171</v>
      </c>
      <c r="G223" s="108"/>
      <c r="H223" s="108" t="s">
        <v>171</v>
      </c>
      <c r="I223" s="108" t="s">
        <v>171</v>
      </c>
    </row>
    <row r="224" spans="1:9" x14ac:dyDescent="0.25">
      <c r="A224" s="107"/>
      <c r="B224" s="107"/>
      <c r="C224" s="107"/>
      <c r="D224" s="107"/>
      <c r="E224" s="107"/>
      <c r="F224" s="108" t="s">
        <v>171</v>
      </c>
      <c r="G224" s="108"/>
      <c r="H224" s="108" t="s">
        <v>171</v>
      </c>
      <c r="I224" s="108" t="s">
        <v>171</v>
      </c>
    </row>
    <row r="225" spans="1:9" x14ac:dyDescent="0.25">
      <c r="A225" s="107"/>
      <c r="B225" s="107"/>
      <c r="C225" s="107"/>
      <c r="D225" s="107"/>
      <c r="E225" s="107"/>
      <c r="F225" s="108" t="s">
        <v>171</v>
      </c>
      <c r="G225" s="108"/>
      <c r="H225" s="108" t="s">
        <v>171</v>
      </c>
      <c r="I225" s="108" t="s">
        <v>171</v>
      </c>
    </row>
    <row r="226" spans="1:9" x14ac:dyDescent="0.25">
      <c r="A226" s="107"/>
      <c r="B226" s="107"/>
      <c r="C226" s="107"/>
      <c r="D226" s="107"/>
      <c r="E226" s="107"/>
      <c r="F226" s="108" t="s">
        <v>171</v>
      </c>
      <c r="G226" s="108"/>
      <c r="H226" s="108" t="s">
        <v>171</v>
      </c>
      <c r="I226" s="108" t="s">
        <v>171</v>
      </c>
    </row>
    <row r="227" spans="1:9" x14ac:dyDescent="0.25">
      <c r="A227" s="107"/>
      <c r="B227" s="107"/>
      <c r="C227" s="107"/>
      <c r="D227" s="107"/>
      <c r="E227" s="107"/>
      <c r="F227" s="108" t="s">
        <v>171</v>
      </c>
      <c r="G227" s="108"/>
      <c r="H227" s="108" t="s">
        <v>171</v>
      </c>
      <c r="I227" s="108" t="s">
        <v>171</v>
      </c>
    </row>
    <row r="228" spans="1:9" x14ac:dyDescent="0.25">
      <c r="A228" s="107"/>
      <c r="B228" s="107"/>
      <c r="C228" s="107"/>
      <c r="D228" s="107"/>
      <c r="E228" s="107"/>
      <c r="F228" s="108" t="s">
        <v>171</v>
      </c>
      <c r="G228" s="108"/>
      <c r="H228" s="108" t="s">
        <v>171</v>
      </c>
      <c r="I228" s="108" t="s">
        <v>171</v>
      </c>
    </row>
    <row r="229" spans="1:9" x14ac:dyDescent="0.25">
      <c r="A229" s="107"/>
      <c r="B229" s="107"/>
      <c r="C229" s="107"/>
      <c r="D229" s="107"/>
      <c r="E229" s="107"/>
      <c r="F229" s="108" t="s">
        <v>171</v>
      </c>
      <c r="G229" s="108"/>
      <c r="H229" s="108" t="s">
        <v>171</v>
      </c>
      <c r="I229" s="108" t="s">
        <v>171</v>
      </c>
    </row>
    <row r="230" spans="1:9" x14ac:dyDescent="0.25">
      <c r="A230" s="107"/>
      <c r="B230" s="107"/>
      <c r="C230" s="107"/>
      <c r="D230" s="107"/>
      <c r="E230" s="107"/>
      <c r="F230" s="108" t="s">
        <v>171</v>
      </c>
      <c r="G230" s="108"/>
      <c r="H230" s="108" t="s">
        <v>171</v>
      </c>
      <c r="I230" s="108" t="s">
        <v>171</v>
      </c>
    </row>
    <row r="231" spans="1:9" x14ac:dyDescent="0.25">
      <c r="A231" s="107"/>
      <c r="B231" s="107"/>
      <c r="C231" s="107"/>
      <c r="D231" s="107"/>
      <c r="E231" s="107"/>
      <c r="F231" s="108" t="s">
        <v>171</v>
      </c>
      <c r="G231" s="108"/>
      <c r="H231" s="108" t="s">
        <v>171</v>
      </c>
      <c r="I231" s="108" t="s">
        <v>171</v>
      </c>
    </row>
    <row r="232" spans="1:9" x14ac:dyDescent="0.25">
      <c r="A232" s="107"/>
      <c r="B232" s="107"/>
      <c r="C232" s="107"/>
      <c r="D232" s="107"/>
      <c r="E232" s="107"/>
      <c r="F232" s="108" t="s">
        <v>171</v>
      </c>
      <c r="G232" s="108"/>
      <c r="H232" s="108" t="s">
        <v>171</v>
      </c>
      <c r="I232" s="108" t="s">
        <v>171</v>
      </c>
    </row>
    <row r="233" spans="1:9" x14ac:dyDescent="0.25">
      <c r="A233" s="107"/>
      <c r="B233" s="107"/>
      <c r="C233" s="107"/>
      <c r="D233" s="107"/>
      <c r="E233" s="107"/>
      <c r="F233" s="108" t="s">
        <v>171</v>
      </c>
      <c r="G233" s="108"/>
      <c r="H233" s="108" t="s">
        <v>171</v>
      </c>
      <c r="I233" s="108" t="s">
        <v>171</v>
      </c>
    </row>
    <row r="234" spans="1:9" x14ac:dyDescent="0.25">
      <c r="A234" s="107"/>
      <c r="B234" s="107"/>
      <c r="C234" s="107"/>
      <c r="D234" s="107"/>
      <c r="E234" s="107"/>
      <c r="F234" s="108" t="s">
        <v>171</v>
      </c>
      <c r="G234" s="108"/>
      <c r="H234" s="108" t="s">
        <v>171</v>
      </c>
      <c r="I234" s="108" t="s">
        <v>171</v>
      </c>
    </row>
    <row r="235" spans="1:9" x14ac:dyDescent="0.25">
      <c r="A235" s="107"/>
      <c r="B235" s="107"/>
      <c r="C235" s="107"/>
      <c r="D235" s="107"/>
      <c r="E235" s="107"/>
      <c r="F235" s="108" t="s">
        <v>171</v>
      </c>
      <c r="G235" s="108"/>
      <c r="H235" s="108" t="s">
        <v>171</v>
      </c>
      <c r="I235" s="108" t="s">
        <v>171</v>
      </c>
    </row>
    <row r="236" spans="1:9" x14ac:dyDescent="0.25">
      <c r="A236" s="107"/>
      <c r="B236" s="107"/>
      <c r="C236" s="107"/>
      <c r="D236" s="107"/>
      <c r="E236" s="107"/>
      <c r="F236" s="108" t="s">
        <v>171</v>
      </c>
      <c r="G236" s="108"/>
      <c r="H236" s="108" t="s">
        <v>171</v>
      </c>
      <c r="I236" s="108" t="s">
        <v>171</v>
      </c>
    </row>
    <row r="237" spans="1:9" x14ac:dyDescent="0.25">
      <c r="A237" s="107"/>
      <c r="B237" s="107"/>
      <c r="C237" s="107"/>
      <c r="D237" s="107"/>
      <c r="E237" s="107"/>
      <c r="F237" s="108" t="s">
        <v>171</v>
      </c>
      <c r="G237" s="108"/>
      <c r="H237" s="108" t="s">
        <v>171</v>
      </c>
      <c r="I237" s="108" t="s">
        <v>171</v>
      </c>
    </row>
    <row r="238" spans="1:9" x14ac:dyDescent="0.25">
      <c r="A238" s="107"/>
      <c r="B238" s="107"/>
      <c r="C238" s="107"/>
      <c r="D238" s="107"/>
      <c r="E238" s="107"/>
      <c r="F238" s="108" t="s">
        <v>171</v>
      </c>
      <c r="G238" s="108"/>
      <c r="H238" s="108" t="s">
        <v>171</v>
      </c>
      <c r="I238" s="108" t="s">
        <v>171</v>
      </c>
    </row>
    <row r="239" spans="1:9" x14ac:dyDescent="0.25">
      <c r="A239" s="107"/>
      <c r="B239" s="107"/>
      <c r="C239" s="107"/>
      <c r="D239" s="107"/>
      <c r="E239" s="107"/>
      <c r="F239" s="108" t="s">
        <v>171</v>
      </c>
      <c r="G239" s="108"/>
      <c r="H239" s="108" t="s">
        <v>171</v>
      </c>
      <c r="I239" s="108" t="s">
        <v>171</v>
      </c>
    </row>
    <row r="240" spans="1:9" x14ac:dyDescent="0.25">
      <c r="A240" s="107"/>
      <c r="B240" s="107"/>
      <c r="C240" s="107"/>
      <c r="D240" s="107"/>
      <c r="E240" s="107"/>
      <c r="F240" s="108" t="s">
        <v>171</v>
      </c>
      <c r="G240" s="108"/>
      <c r="H240" s="108" t="s">
        <v>171</v>
      </c>
      <c r="I240" s="108" t="s">
        <v>171</v>
      </c>
    </row>
    <row r="241" spans="1:9" x14ac:dyDescent="0.25">
      <c r="A241" s="107"/>
      <c r="B241" s="107"/>
      <c r="C241" s="107"/>
      <c r="D241" s="107"/>
      <c r="E241" s="107"/>
      <c r="F241" s="108" t="s">
        <v>171</v>
      </c>
      <c r="G241" s="108"/>
      <c r="H241" s="108" t="s">
        <v>171</v>
      </c>
      <c r="I241" s="108" t="s">
        <v>171</v>
      </c>
    </row>
    <row r="242" spans="1:9" x14ac:dyDescent="0.25">
      <c r="A242" s="107"/>
      <c r="B242" s="107"/>
      <c r="C242" s="107"/>
      <c r="D242" s="107"/>
      <c r="E242" s="107"/>
      <c r="F242" s="108" t="s">
        <v>171</v>
      </c>
      <c r="G242" s="108"/>
      <c r="H242" s="108" t="s">
        <v>171</v>
      </c>
      <c r="I242" s="108" t="s">
        <v>171</v>
      </c>
    </row>
    <row r="243" spans="1:9" x14ac:dyDescent="0.25">
      <c r="A243" s="107"/>
      <c r="B243" s="107"/>
      <c r="C243" s="107"/>
      <c r="D243" s="107"/>
      <c r="E243" s="107"/>
      <c r="F243" s="108" t="s">
        <v>171</v>
      </c>
      <c r="G243" s="108"/>
      <c r="H243" s="108" t="s">
        <v>171</v>
      </c>
      <c r="I243" s="108" t="s">
        <v>171</v>
      </c>
    </row>
    <row r="244" spans="1:9" x14ac:dyDescent="0.25">
      <c r="A244" s="107"/>
      <c r="B244" s="107"/>
      <c r="C244" s="107"/>
      <c r="D244" s="107"/>
      <c r="E244" s="107"/>
      <c r="F244" s="108" t="s">
        <v>171</v>
      </c>
      <c r="G244" s="108"/>
      <c r="H244" s="108" t="s">
        <v>171</v>
      </c>
      <c r="I244" s="108" t="s">
        <v>171</v>
      </c>
    </row>
    <row r="245" spans="1:9" x14ac:dyDescent="0.25">
      <c r="A245" s="107"/>
      <c r="B245" s="107"/>
      <c r="C245" s="107"/>
      <c r="D245" s="107"/>
      <c r="E245" s="107"/>
      <c r="F245" s="108" t="s">
        <v>171</v>
      </c>
      <c r="G245" s="108"/>
      <c r="H245" s="108" t="s">
        <v>171</v>
      </c>
      <c r="I245" s="108" t="s">
        <v>171</v>
      </c>
    </row>
    <row r="246" spans="1:9" x14ac:dyDescent="0.25">
      <c r="A246" s="107"/>
      <c r="B246" s="107"/>
      <c r="C246" s="107"/>
      <c r="D246" s="107"/>
      <c r="E246" s="107"/>
      <c r="F246" s="108" t="s">
        <v>171</v>
      </c>
      <c r="G246" s="108"/>
      <c r="H246" s="108" t="s">
        <v>171</v>
      </c>
      <c r="I246" s="108" t="s">
        <v>171</v>
      </c>
    </row>
    <row r="247" spans="1:9" x14ac:dyDescent="0.25">
      <c r="A247" s="107"/>
      <c r="B247" s="107"/>
      <c r="C247" s="107"/>
      <c r="D247" s="107"/>
      <c r="E247" s="107"/>
      <c r="F247" s="108" t="s">
        <v>171</v>
      </c>
      <c r="G247" s="108"/>
      <c r="H247" s="108" t="s">
        <v>171</v>
      </c>
      <c r="I247" s="108" t="s">
        <v>171</v>
      </c>
    </row>
    <row r="248" spans="1:9" x14ac:dyDescent="0.25">
      <c r="A248" s="107"/>
      <c r="B248" s="107"/>
      <c r="C248" s="107"/>
      <c r="D248" s="107"/>
      <c r="E248" s="107"/>
      <c r="F248" s="108" t="s">
        <v>171</v>
      </c>
      <c r="G248" s="108"/>
      <c r="H248" s="108" t="s">
        <v>171</v>
      </c>
      <c r="I248" s="108" t="s">
        <v>171</v>
      </c>
    </row>
    <row r="249" spans="1:9" x14ac:dyDescent="0.25">
      <c r="A249" s="107"/>
      <c r="B249" s="107"/>
      <c r="C249" s="107"/>
      <c r="D249" s="107"/>
      <c r="E249" s="107"/>
      <c r="F249" s="108" t="s">
        <v>171</v>
      </c>
      <c r="G249" s="108"/>
      <c r="H249" s="108" t="s">
        <v>171</v>
      </c>
      <c r="I249" s="108" t="s">
        <v>171</v>
      </c>
    </row>
    <row r="250" spans="1:9" x14ac:dyDescent="0.25">
      <c r="A250" s="107"/>
      <c r="B250" s="107"/>
      <c r="C250" s="107"/>
      <c r="D250" s="107"/>
      <c r="E250" s="107"/>
      <c r="F250" s="108" t="s">
        <v>171</v>
      </c>
      <c r="G250" s="108"/>
      <c r="H250" s="108" t="s">
        <v>171</v>
      </c>
      <c r="I250" s="108" t="s">
        <v>171</v>
      </c>
    </row>
    <row r="251" spans="1:9" x14ac:dyDescent="0.25">
      <c r="A251" s="107"/>
      <c r="B251" s="107"/>
      <c r="C251" s="107"/>
      <c r="D251" s="107"/>
      <c r="E251" s="107"/>
      <c r="F251" s="108" t="s">
        <v>171</v>
      </c>
      <c r="G251" s="108"/>
      <c r="H251" s="108" t="s">
        <v>171</v>
      </c>
      <c r="I251" s="108" t="s">
        <v>171</v>
      </c>
    </row>
    <row r="252" spans="1:9" x14ac:dyDescent="0.25">
      <c r="A252" s="107"/>
      <c r="B252" s="107"/>
      <c r="C252" s="107"/>
      <c r="D252" s="107"/>
      <c r="E252" s="107"/>
      <c r="F252" s="108" t="s">
        <v>171</v>
      </c>
      <c r="G252" s="108"/>
      <c r="H252" s="108" t="s">
        <v>171</v>
      </c>
      <c r="I252" s="108" t="s">
        <v>171</v>
      </c>
    </row>
    <row r="253" spans="1:9" x14ac:dyDescent="0.25">
      <c r="A253" s="107"/>
      <c r="B253" s="107"/>
      <c r="C253" s="107"/>
      <c r="D253" s="107"/>
      <c r="E253" s="107"/>
      <c r="F253" s="108" t="s">
        <v>171</v>
      </c>
      <c r="G253" s="108"/>
      <c r="H253" s="108" t="s">
        <v>171</v>
      </c>
      <c r="I253" s="108" t="s">
        <v>171</v>
      </c>
    </row>
    <row r="254" spans="1:9" x14ac:dyDescent="0.25">
      <c r="A254" s="107"/>
      <c r="B254" s="107"/>
      <c r="C254" s="107"/>
      <c r="D254" s="107"/>
      <c r="E254" s="107"/>
      <c r="F254" s="108" t="s">
        <v>171</v>
      </c>
      <c r="G254" s="108"/>
      <c r="H254" s="108" t="s">
        <v>171</v>
      </c>
      <c r="I254" s="108" t="s">
        <v>171</v>
      </c>
    </row>
    <row r="255" spans="1:9" x14ac:dyDescent="0.25">
      <c r="A255" s="107"/>
      <c r="B255" s="107"/>
      <c r="C255" s="107"/>
      <c r="D255" s="107"/>
      <c r="E255" s="107"/>
      <c r="F255" s="108" t="s">
        <v>171</v>
      </c>
      <c r="G255" s="108"/>
      <c r="H255" s="108" t="s">
        <v>171</v>
      </c>
      <c r="I255" s="108" t="s">
        <v>171</v>
      </c>
    </row>
    <row r="256" spans="1:9" x14ac:dyDescent="0.25">
      <c r="A256" s="107"/>
      <c r="B256" s="107"/>
      <c r="C256" s="107"/>
      <c r="D256" s="107"/>
      <c r="E256" s="107"/>
      <c r="F256" s="108" t="s">
        <v>171</v>
      </c>
      <c r="G256" s="108"/>
      <c r="H256" s="108" t="s">
        <v>171</v>
      </c>
      <c r="I256" s="108" t="s">
        <v>171</v>
      </c>
    </row>
    <row r="257" spans="1:9" x14ac:dyDescent="0.25">
      <c r="A257" s="107"/>
      <c r="B257" s="107"/>
      <c r="C257" s="107"/>
      <c r="D257" s="107"/>
      <c r="E257" s="107"/>
      <c r="F257" s="108" t="s">
        <v>171</v>
      </c>
      <c r="G257" s="108"/>
      <c r="H257" s="108" t="s">
        <v>171</v>
      </c>
      <c r="I257" s="108" t="s">
        <v>171</v>
      </c>
    </row>
    <row r="258" spans="1:9" x14ac:dyDescent="0.25">
      <c r="A258" s="107"/>
      <c r="B258" s="107"/>
      <c r="C258" s="107"/>
      <c r="D258" s="107"/>
      <c r="E258" s="107"/>
      <c r="F258" s="108" t="s">
        <v>171</v>
      </c>
      <c r="G258" s="108"/>
      <c r="H258" s="108" t="s">
        <v>171</v>
      </c>
      <c r="I258" s="108" t="s">
        <v>171</v>
      </c>
    </row>
    <row r="259" spans="1:9" x14ac:dyDescent="0.25">
      <c r="A259" s="107"/>
      <c r="B259" s="107"/>
      <c r="C259" s="107"/>
      <c r="D259" s="107"/>
      <c r="E259" s="107"/>
      <c r="F259" s="108" t="s">
        <v>171</v>
      </c>
      <c r="G259" s="108"/>
      <c r="H259" s="108" t="s">
        <v>171</v>
      </c>
      <c r="I259" s="108" t="s">
        <v>171</v>
      </c>
    </row>
    <row r="260" spans="1:9" x14ac:dyDescent="0.25">
      <c r="A260" s="107"/>
      <c r="B260" s="107"/>
      <c r="C260" s="107"/>
      <c r="D260" s="107"/>
      <c r="E260" s="107"/>
      <c r="F260" s="108" t="s">
        <v>171</v>
      </c>
      <c r="G260" s="108"/>
      <c r="H260" s="108" t="s">
        <v>171</v>
      </c>
      <c r="I260" s="108" t="s">
        <v>171</v>
      </c>
    </row>
    <row r="261" spans="1:9" x14ac:dyDescent="0.25">
      <c r="A261" s="107"/>
      <c r="B261" s="107"/>
      <c r="C261" s="107"/>
      <c r="D261" s="107"/>
      <c r="E261" s="107"/>
      <c r="F261" s="108" t="s">
        <v>171</v>
      </c>
      <c r="G261" s="108"/>
      <c r="H261" s="108" t="s">
        <v>171</v>
      </c>
      <c r="I261" s="108" t="s">
        <v>171</v>
      </c>
    </row>
    <row r="262" spans="1:9" x14ac:dyDescent="0.25">
      <c r="A262" s="107"/>
      <c r="B262" s="107"/>
      <c r="C262" s="107"/>
      <c r="D262" s="107"/>
      <c r="E262" s="107"/>
      <c r="F262" s="108" t="s">
        <v>171</v>
      </c>
      <c r="G262" s="108"/>
      <c r="H262" s="108" t="s">
        <v>171</v>
      </c>
      <c r="I262" s="108" t="s">
        <v>171</v>
      </c>
    </row>
    <row r="263" spans="1:9" x14ac:dyDescent="0.25">
      <c r="A263" s="107"/>
      <c r="B263" s="107"/>
      <c r="C263" s="107"/>
      <c r="D263" s="107"/>
      <c r="E263" s="107"/>
      <c r="F263" s="108" t="s">
        <v>171</v>
      </c>
      <c r="G263" s="108"/>
      <c r="H263" s="108" t="s">
        <v>171</v>
      </c>
      <c r="I263" s="108" t="s">
        <v>171</v>
      </c>
    </row>
    <row r="264" spans="1:9" x14ac:dyDescent="0.25">
      <c r="A264" s="107"/>
      <c r="B264" s="107"/>
      <c r="C264" s="107"/>
      <c r="D264" s="107"/>
      <c r="E264" s="107"/>
      <c r="F264" s="108" t="s">
        <v>171</v>
      </c>
      <c r="G264" s="108"/>
      <c r="H264" s="108" t="s">
        <v>171</v>
      </c>
      <c r="I264" s="108" t="s">
        <v>171</v>
      </c>
    </row>
    <row r="265" spans="1:9" x14ac:dyDescent="0.25">
      <c r="A265" s="107"/>
      <c r="B265" s="107"/>
      <c r="C265" s="107"/>
      <c r="D265" s="107"/>
      <c r="E265" s="107"/>
      <c r="F265" s="108" t="s">
        <v>171</v>
      </c>
      <c r="G265" s="108"/>
      <c r="H265" s="108" t="s">
        <v>171</v>
      </c>
      <c r="I265" s="108" t="s">
        <v>171</v>
      </c>
    </row>
    <row r="266" spans="1:9" x14ac:dyDescent="0.25">
      <c r="A266" s="107"/>
      <c r="B266" s="107"/>
      <c r="C266" s="107"/>
      <c r="D266" s="107"/>
      <c r="E266" s="107"/>
      <c r="F266" s="108" t="s">
        <v>171</v>
      </c>
      <c r="G266" s="108"/>
      <c r="H266" s="108" t="s">
        <v>171</v>
      </c>
      <c r="I266" s="108" t="s">
        <v>171</v>
      </c>
    </row>
    <row r="267" spans="1:9" x14ac:dyDescent="0.25">
      <c r="A267" s="107"/>
      <c r="B267" s="107"/>
      <c r="C267" s="107"/>
      <c r="D267" s="107"/>
      <c r="E267" s="107"/>
      <c r="F267" s="108" t="s">
        <v>171</v>
      </c>
      <c r="G267" s="108"/>
      <c r="H267" s="108" t="s">
        <v>171</v>
      </c>
      <c r="I267" s="108" t="s">
        <v>171</v>
      </c>
    </row>
    <row r="268" spans="1:9" x14ac:dyDescent="0.25">
      <c r="A268" s="107"/>
      <c r="B268" s="107"/>
      <c r="C268" s="107"/>
      <c r="D268" s="107"/>
      <c r="E268" s="107"/>
      <c r="F268" s="108" t="s">
        <v>171</v>
      </c>
      <c r="G268" s="108"/>
      <c r="H268" s="108" t="s">
        <v>171</v>
      </c>
      <c r="I268" s="108" t="s">
        <v>171</v>
      </c>
    </row>
    <row r="269" spans="1:9" x14ac:dyDescent="0.25">
      <c r="A269" s="107"/>
      <c r="B269" s="107"/>
      <c r="C269" s="107"/>
      <c r="D269" s="107"/>
      <c r="E269" s="107"/>
      <c r="F269" s="108" t="s">
        <v>171</v>
      </c>
      <c r="G269" s="108"/>
      <c r="H269" s="108" t="s">
        <v>171</v>
      </c>
      <c r="I269" s="108" t="s">
        <v>171</v>
      </c>
    </row>
    <row r="270" spans="1:9" x14ac:dyDescent="0.25">
      <c r="A270" s="107"/>
      <c r="B270" s="107"/>
      <c r="C270" s="107"/>
      <c r="D270" s="107"/>
      <c r="E270" s="107"/>
      <c r="F270" s="108" t="s">
        <v>171</v>
      </c>
      <c r="G270" s="108"/>
      <c r="H270" s="108" t="s">
        <v>171</v>
      </c>
      <c r="I270" s="108" t="s">
        <v>171</v>
      </c>
    </row>
    <row r="271" spans="1:9" x14ac:dyDescent="0.25">
      <c r="A271" s="107"/>
      <c r="B271" s="107"/>
      <c r="C271" s="107"/>
      <c r="D271" s="107"/>
      <c r="E271" s="107"/>
      <c r="F271" s="108" t="s">
        <v>171</v>
      </c>
      <c r="G271" s="108"/>
      <c r="H271" s="108" t="s">
        <v>171</v>
      </c>
      <c r="I271" s="108" t="s">
        <v>171</v>
      </c>
    </row>
    <row r="272" spans="1:9" x14ac:dyDescent="0.25">
      <c r="A272" s="107"/>
      <c r="B272" s="107"/>
      <c r="C272" s="107"/>
      <c r="D272" s="107"/>
      <c r="E272" s="107"/>
      <c r="F272" s="108" t="s">
        <v>171</v>
      </c>
      <c r="G272" s="108"/>
      <c r="H272" s="108" t="s">
        <v>171</v>
      </c>
      <c r="I272" s="108" t="s">
        <v>171</v>
      </c>
    </row>
    <row r="273" spans="1:9" x14ac:dyDescent="0.25">
      <c r="A273" s="107"/>
      <c r="B273" s="107"/>
      <c r="C273" s="107"/>
      <c r="D273" s="107"/>
      <c r="E273" s="107"/>
      <c r="F273" s="108" t="s">
        <v>171</v>
      </c>
      <c r="G273" s="108"/>
      <c r="H273" s="108" t="s">
        <v>171</v>
      </c>
      <c r="I273" s="108" t="s">
        <v>171</v>
      </c>
    </row>
    <row r="274" spans="1:9" x14ac:dyDescent="0.25">
      <c r="A274" s="107"/>
      <c r="B274" s="107"/>
      <c r="C274" s="107"/>
      <c r="D274" s="107"/>
      <c r="E274" s="107"/>
      <c r="F274" s="108" t="s">
        <v>171</v>
      </c>
      <c r="G274" s="108"/>
      <c r="H274" s="108" t="s">
        <v>171</v>
      </c>
      <c r="I274" s="108" t="s">
        <v>171</v>
      </c>
    </row>
    <row r="275" spans="1:9" x14ac:dyDescent="0.25">
      <c r="A275" s="107"/>
      <c r="B275" s="107"/>
      <c r="C275" s="107"/>
      <c r="D275" s="107"/>
      <c r="E275" s="107"/>
      <c r="F275" s="108" t="s">
        <v>171</v>
      </c>
      <c r="G275" s="108"/>
      <c r="H275" s="108" t="s">
        <v>171</v>
      </c>
      <c r="I275" s="108" t="s">
        <v>171</v>
      </c>
    </row>
    <row r="276" spans="1:9" x14ac:dyDescent="0.25">
      <c r="A276" s="107"/>
      <c r="B276" s="107"/>
      <c r="C276" s="107"/>
      <c r="D276" s="107"/>
      <c r="E276" s="107"/>
      <c r="F276" s="108" t="s">
        <v>171</v>
      </c>
      <c r="G276" s="108"/>
      <c r="H276" s="108" t="s">
        <v>171</v>
      </c>
      <c r="I276" s="108" t="s">
        <v>171</v>
      </c>
    </row>
    <row r="277" spans="1:9" x14ac:dyDescent="0.25">
      <c r="A277" s="107"/>
      <c r="B277" s="107"/>
      <c r="C277" s="107"/>
      <c r="D277" s="107"/>
      <c r="E277" s="107"/>
      <c r="F277" s="108" t="s">
        <v>171</v>
      </c>
      <c r="G277" s="108"/>
      <c r="H277" s="108" t="s">
        <v>171</v>
      </c>
      <c r="I277" s="108" t="s">
        <v>171</v>
      </c>
    </row>
    <row r="278" spans="1:9" x14ac:dyDescent="0.25">
      <c r="A278" s="107"/>
      <c r="B278" s="107"/>
      <c r="C278" s="107"/>
      <c r="D278" s="107"/>
      <c r="E278" s="107"/>
      <c r="F278" s="108" t="s">
        <v>171</v>
      </c>
      <c r="G278" s="108"/>
      <c r="H278" s="108" t="s">
        <v>171</v>
      </c>
      <c r="I278" s="108" t="s">
        <v>171</v>
      </c>
    </row>
    <row r="279" spans="1:9" x14ac:dyDescent="0.25">
      <c r="A279" s="107"/>
      <c r="B279" s="107"/>
      <c r="C279" s="107"/>
      <c r="D279" s="107"/>
      <c r="E279" s="107"/>
      <c r="F279" s="108" t="s">
        <v>171</v>
      </c>
      <c r="G279" s="108"/>
      <c r="H279" s="108" t="s">
        <v>171</v>
      </c>
      <c r="I279" s="108" t="s">
        <v>171</v>
      </c>
    </row>
    <row r="280" spans="1:9" x14ac:dyDescent="0.25">
      <c r="A280" s="107"/>
      <c r="B280" s="107"/>
      <c r="C280" s="107"/>
      <c r="D280" s="107"/>
      <c r="E280" s="107"/>
      <c r="F280" s="108" t="s">
        <v>171</v>
      </c>
      <c r="G280" s="108"/>
      <c r="H280" s="108" t="s">
        <v>171</v>
      </c>
      <c r="I280" s="108" t="s">
        <v>171</v>
      </c>
    </row>
    <row r="281" spans="1:9" x14ac:dyDescent="0.25">
      <c r="A281" s="107"/>
      <c r="B281" s="107"/>
      <c r="C281" s="107"/>
      <c r="D281" s="107"/>
      <c r="E281" s="107"/>
      <c r="F281" s="108" t="s">
        <v>171</v>
      </c>
      <c r="G281" s="108"/>
      <c r="H281" s="108" t="s">
        <v>171</v>
      </c>
      <c r="I281" s="108" t="s">
        <v>171</v>
      </c>
    </row>
    <row r="282" spans="1:9" x14ac:dyDescent="0.25">
      <c r="A282" s="107"/>
      <c r="B282" s="107"/>
      <c r="C282" s="107"/>
      <c r="D282" s="107"/>
      <c r="E282" s="107"/>
      <c r="F282" s="108" t="s">
        <v>171</v>
      </c>
      <c r="G282" s="108"/>
      <c r="H282" s="108" t="s">
        <v>171</v>
      </c>
      <c r="I282" s="108" t="s">
        <v>171</v>
      </c>
    </row>
    <row r="283" spans="1:9" x14ac:dyDescent="0.25">
      <c r="A283" s="107"/>
      <c r="B283" s="107"/>
      <c r="C283" s="107"/>
      <c r="D283" s="107"/>
      <c r="E283" s="107"/>
      <c r="F283" s="108" t="s">
        <v>171</v>
      </c>
      <c r="G283" s="108"/>
      <c r="H283" s="108" t="s">
        <v>171</v>
      </c>
      <c r="I283" s="108" t="s">
        <v>171</v>
      </c>
    </row>
    <row r="284" spans="1:9" x14ac:dyDescent="0.25">
      <c r="A284" s="107"/>
      <c r="B284" s="107"/>
      <c r="C284" s="107"/>
      <c r="D284" s="107"/>
      <c r="E284" s="107"/>
      <c r="F284" s="108" t="s">
        <v>171</v>
      </c>
      <c r="G284" s="108"/>
      <c r="H284" s="108" t="s">
        <v>171</v>
      </c>
      <c r="I284" s="108" t="s">
        <v>171</v>
      </c>
    </row>
    <row r="285" spans="1:9" x14ac:dyDescent="0.25">
      <c r="A285" s="107"/>
      <c r="B285" s="107"/>
      <c r="C285" s="107"/>
      <c r="D285" s="107"/>
      <c r="E285" s="107"/>
      <c r="F285" s="108" t="s">
        <v>171</v>
      </c>
      <c r="G285" s="108"/>
      <c r="H285" s="108" t="s">
        <v>171</v>
      </c>
      <c r="I285" s="108" t="s">
        <v>171</v>
      </c>
    </row>
    <row r="286" spans="1:9" x14ac:dyDescent="0.25">
      <c r="A286" s="107"/>
      <c r="B286" s="107"/>
      <c r="C286" s="107"/>
      <c r="D286" s="107"/>
      <c r="E286" s="107"/>
      <c r="F286" s="108" t="s">
        <v>171</v>
      </c>
      <c r="G286" s="108"/>
      <c r="H286" s="108" t="s">
        <v>171</v>
      </c>
      <c r="I286" s="108" t="s">
        <v>171</v>
      </c>
    </row>
    <row r="287" spans="1:9" x14ac:dyDescent="0.25">
      <c r="A287" s="107"/>
      <c r="B287" s="107"/>
      <c r="C287" s="107"/>
      <c r="D287" s="107"/>
      <c r="E287" s="107"/>
      <c r="F287" s="108" t="s">
        <v>171</v>
      </c>
      <c r="G287" s="108"/>
      <c r="H287" s="108" t="s">
        <v>171</v>
      </c>
      <c r="I287" s="108" t="s">
        <v>171</v>
      </c>
    </row>
    <row r="288" spans="1:9" x14ac:dyDescent="0.25">
      <c r="A288" s="107"/>
      <c r="B288" s="107"/>
      <c r="C288" s="107"/>
      <c r="D288" s="107"/>
      <c r="E288" s="107"/>
      <c r="F288" s="108" t="s">
        <v>171</v>
      </c>
      <c r="G288" s="108"/>
      <c r="H288" s="108" t="s">
        <v>171</v>
      </c>
      <c r="I288" s="108" t="s">
        <v>171</v>
      </c>
    </row>
    <row r="289" spans="1:9" x14ac:dyDescent="0.25">
      <c r="A289" s="107"/>
      <c r="B289" s="107"/>
      <c r="C289" s="107"/>
      <c r="D289" s="107"/>
      <c r="E289" s="107"/>
      <c r="F289" s="108" t="s">
        <v>171</v>
      </c>
      <c r="G289" s="108"/>
      <c r="H289" s="108" t="s">
        <v>171</v>
      </c>
      <c r="I289" s="108" t="s">
        <v>171</v>
      </c>
    </row>
    <row r="290" spans="1:9" x14ac:dyDescent="0.25">
      <c r="A290" s="107"/>
      <c r="B290" s="107"/>
      <c r="C290" s="107"/>
      <c r="D290" s="107"/>
      <c r="E290" s="107"/>
      <c r="F290" s="108" t="s">
        <v>171</v>
      </c>
      <c r="G290" s="108"/>
      <c r="H290" s="108" t="s">
        <v>171</v>
      </c>
      <c r="I290" s="108" t="s">
        <v>171</v>
      </c>
    </row>
    <row r="291" spans="1:9" x14ac:dyDescent="0.25">
      <c r="A291" s="107"/>
      <c r="B291" s="107"/>
      <c r="C291" s="107"/>
      <c r="D291" s="107"/>
      <c r="E291" s="107"/>
      <c r="F291" s="108" t="s">
        <v>171</v>
      </c>
      <c r="G291" s="108"/>
      <c r="H291" s="108" t="s">
        <v>171</v>
      </c>
      <c r="I291" s="108" t="s">
        <v>171</v>
      </c>
    </row>
    <row r="292" spans="1:9" x14ac:dyDescent="0.25">
      <c r="A292" s="107"/>
      <c r="B292" s="107"/>
      <c r="C292" s="107"/>
      <c r="D292" s="107"/>
      <c r="E292" s="107"/>
      <c r="F292" s="108" t="s">
        <v>171</v>
      </c>
      <c r="G292" s="108"/>
      <c r="H292" s="108" t="s">
        <v>171</v>
      </c>
      <c r="I292" s="108" t="s">
        <v>171</v>
      </c>
    </row>
    <row r="293" spans="1:9" x14ac:dyDescent="0.25">
      <c r="A293" s="107"/>
      <c r="B293" s="107"/>
      <c r="C293" s="107"/>
      <c r="D293" s="107"/>
      <c r="E293" s="107"/>
      <c r="F293" s="108" t="s">
        <v>171</v>
      </c>
      <c r="G293" s="108"/>
      <c r="H293" s="108" t="s">
        <v>171</v>
      </c>
      <c r="I293" s="108" t="s">
        <v>171</v>
      </c>
    </row>
    <row r="294" spans="1:9" x14ac:dyDescent="0.25">
      <c r="A294" s="107"/>
      <c r="B294" s="107"/>
      <c r="C294" s="107"/>
      <c r="D294" s="107"/>
      <c r="E294" s="107"/>
      <c r="F294" s="108" t="s">
        <v>171</v>
      </c>
      <c r="G294" s="108"/>
      <c r="H294" s="108" t="s">
        <v>171</v>
      </c>
      <c r="I294" s="108" t="s">
        <v>171</v>
      </c>
    </row>
    <row r="295" spans="1:9" x14ac:dyDescent="0.25">
      <c r="A295" s="107"/>
      <c r="B295" s="107"/>
      <c r="C295" s="107"/>
      <c r="D295" s="107"/>
      <c r="E295" s="107"/>
      <c r="F295" s="108" t="s">
        <v>171</v>
      </c>
      <c r="G295" s="108"/>
      <c r="H295" s="108" t="s">
        <v>171</v>
      </c>
      <c r="I295" s="108" t="s">
        <v>171</v>
      </c>
    </row>
    <row r="296" spans="1:9" x14ac:dyDescent="0.25">
      <c r="A296" s="107"/>
      <c r="B296" s="107"/>
      <c r="C296" s="107"/>
      <c r="D296" s="107"/>
      <c r="E296" s="107"/>
      <c r="F296" s="108" t="s">
        <v>171</v>
      </c>
      <c r="G296" s="108"/>
      <c r="H296" s="108" t="s">
        <v>171</v>
      </c>
      <c r="I296" s="108" t="s">
        <v>171</v>
      </c>
    </row>
    <row r="297" spans="1:9" x14ac:dyDescent="0.25">
      <c r="A297" s="107"/>
      <c r="B297" s="107"/>
      <c r="C297" s="107"/>
      <c r="D297" s="107"/>
      <c r="E297" s="107"/>
      <c r="F297" s="108" t="s">
        <v>171</v>
      </c>
      <c r="G297" s="108"/>
      <c r="H297" s="108" t="s">
        <v>171</v>
      </c>
      <c r="I297" s="108" t="s">
        <v>171</v>
      </c>
    </row>
    <row r="298" spans="1:9" x14ac:dyDescent="0.25">
      <c r="A298" s="107"/>
      <c r="B298" s="107"/>
      <c r="C298" s="107"/>
      <c r="D298" s="107"/>
      <c r="E298" s="107"/>
      <c r="F298" s="108" t="s">
        <v>171</v>
      </c>
      <c r="G298" s="108"/>
      <c r="H298" s="108" t="s">
        <v>171</v>
      </c>
      <c r="I298" s="108" t="s">
        <v>171</v>
      </c>
    </row>
    <row r="299" spans="1:9" x14ac:dyDescent="0.25">
      <c r="A299" s="107"/>
      <c r="B299" s="107"/>
      <c r="C299" s="107"/>
      <c r="D299" s="107"/>
      <c r="E299" s="107"/>
      <c r="F299" s="108" t="s">
        <v>171</v>
      </c>
      <c r="G299" s="108"/>
      <c r="H299" s="108" t="s">
        <v>171</v>
      </c>
      <c r="I299" s="108" t="s">
        <v>171</v>
      </c>
    </row>
    <row r="300" spans="1:9" x14ac:dyDescent="0.25">
      <c r="A300" s="107"/>
      <c r="B300" s="107"/>
      <c r="C300" s="107"/>
      <c r="D300" s="107"/>
      <c r="E300" s="107"/>
      <c r="F300" s="108" t="s">
        <v>171</v>
      </c>
      <c r="G300" s="108"/>
      <c r="H300" s="108" t="s">
        <v>171</v>
      </c>
      <c r="I300" s="108" t="s">
        <v>171</v>
      </c>
    </row>
    <row r="301" spans="1:9" x14ac:dyDescent="0.25">
      <c r="A301" s="107"/>
      <c r="B301" s="107"/>
      <c r="C301" s="107"/>
      <c r="D301" s="107"/>
      <c r="E301" s="107"/>
      <c r="F301" s="108" t="s">
        <v>171</v>
      </c>
      <c r="G301" s="108"/>
      <c r="H301" s="108" t="s">
        <v>171</v>
      </c>
      <c r="I301" s="108" t="s">
        <v>171</v>
      </c>
    </row>
    <row r="302" spans="1:9" x14ac:dyDescent="0.25">
      <c r="A302" s="107"/>
      <c r="B302" s="107"/>
      <c r="C302" s="107"/>
      <c r="D302" s="107"/>
      <c r="E302" s="107"/>
      <c r="F302" s="108" t="s">
        <v>171</v>
      </c>
      <c r="G302" s="108"/>
      <c r="H302" s="108" t="s">
        <v>171</v>
      </c>
      <c r="I302" s="108" t="s">
        <v>171</v>
      </c>
    </row>
    <row r="303" spans="1:9" x14ac:dyDescent="0.25">
      <c r="A303" s="107"/>
      <c r="B303" s="107"/>
      <c r="C303" s="107"/>
      <c r="D303" s="107"/>
      <c r="E303" s="107"/>
      <c r="F303" s="108" t="s">
        <v>171</v>
      </c>
      <c r="G303" s="108"/>
      <c r="H303" s="108" t="s">
        <v>171</v>
      </c>
      <c r="I303" s="108" t="s">
        <v>171</v>
      </c>
    </row>
    <row r="304" spans="1:9" x14ac:dyDescent="0.25">
      <c r="A304" s="107"/>
      <c r="B304" s="107"/>
      <c r="C304" s="107"/>
      <c r="D304" s="107"/>
      <c r="E304" s="107"/>
      <c r="F304" s="108" t="s">
        <v>171</v>
      </c>
      <c r="G304" s="108"/>
      <c r="H304" s="108" t="s">
        <v>171</v>
      </c>
      <c r="I304" s="108" t="s">
        <v>171</v>
      </c>
    </row>
    <row r="305" spans="1:9" x14ac:dyDescent="0.25">
      <c r="A305" s="107"/>
      <c r="B305" s="107"/>
      <c r="C305" s="107"/>
      <c r="D305" s="107"/>
      <c r="E305" s="107"/>
      <c r="F305" s="108" t="s">
        <v>171</v>
      </c>
      <c r="G305" s="108"/>
      <c r="H305" s="108" t="s">
        <v>171</v>
      </c>
      <c r="I305" s="108" t="s">
        <v>171</v>
      </c>
    </row>
    <row r="306" spans="1:9" x14ac:dyDescent="0.25">
      <c r="A306" s="107"/>
      <c r="B306" s="107"/>
      <c r="C306" s="107"/>
      <c r="D306" s="107"/>
      <c r="E306" s="107"/>
      <c r="F306" s="108" t="s">
        <v>171</v>
      </c>
      <c r="G306" s="108"/>
      <c r="H306" s="108" t="s">
        <v>171</v>
      </c>
      <c r="I306" s="108" t="s">
        <v>171</v>
      </c>
    </row>
    <row r="307" spans="1:9" x14ac:dyDescent="0.25">
      <c r="A307" s="107"/>
      <c r="B307" s="107"/>
      <c r="C307" s="107"/>
      <c r="D307" s="107"/>
      <c r="E307" s="107"/>
      <c r="F307" s="108" t="s">
        <v>171</v>
      </c>
      <c r="G307" s="108"/>
      <c r="H307" s="108" t="s">
        <v>171</v>
      </c>
      <c r="I307" s="108" t="s">
        <v>171</v>
      </c>
    </row>
    <row r="308" spans="1:9" x14ac:dyDescent="0.25">
      <c r="A308" s="107"/>
      <c r="B308" s="107"/>
      <c r="C308" s="107"/>
      <c r="D308" s="107"/>
      <c r="E308" s="107"/>
      <c r="F308" s="108" t="s">
        <v>171</v>
      </c>
      <c r="G308" s="108"/>
      <c r="H308" s="108" t="s">
        <v>171</v>
      </c>
      <c r="I308" s="108" t="s">
        <v>171</v>
      </c>
    </row>
    <row r="309" spans="1:9" x14ac:dyDescent="0.25">
      <c r="A309" s="107"/>
      <c r="B309" s="107"/>
      <c r="C309" s="107"/>
      <c r="D309" s="107"/>
      <c r="E309" s="107"/>
      <c r="F309" s="108" t="s">
        <v>171</v>
      </c>
      <c r="G309" s="108"/>
      <c r="H309" s="108" t="s">
        <v>171</v>
      </c>
      <c r="I309" s="108" t="s">
        <v>171</v>
      </c>
    </row>
    <row r="310" spans="1:9" x14ac:dyDescent="0.25">
      <c r="A310" s="107"/>
      <c r="B310" s="125"/>
      <c r="C310" s="107"/>
      <c r="D310" s="107"/>
      <c r="E310" s="107"/>
      <c r="F310" s="108" t="s">
        <v>171</v>
      </c>
      <c r="G310" s="108"/>
      <c r="H310" s="108" t="s">
        <v>171</v>
      </c>
      <c r="I310" s="108" t="s">
        <v>171</v>
      </c>
    </row>
    <row r="311" spans="1:9" x14ac:dyDescent="0.25">
      <c r="A311" s="107"/>
      <c r="B311" s="107"/>
      <c r="C311" s="107"/>
      <c r="D311" s="107"/>
      <c r="E311" s="107"/>
      <c r="F311" s="108" t="s">
        <v>171</v>
      </c>
      <c r="G311" s="108"/>
      <c r="H311" s="108" t="s">
        <v>171</v>
      </c>
      <c r="I311" s="108" t="s">
        <v>171</v>
      </c>
    </row>
    <row r="312" spans="1:9" x14ac:dyDescent="0.25">
      <c r="A312" s="107"/>
      <c r="B312" s="107"/>
      <c r="C312" s="107"/>
      <c r="D312" s="107"/>
      <c r="E312" s="107"/>
      <c r="F312" s="108" t="s">
        <v>171</v>
      </c>
      <c r="G312" s="108"/>
      <c r="H312" s="108" t="s">
        <v>171</v>
      </c>
      <c r="I312" s="108" t="s">
        <v>171</v>
      </c>
    </row>
    <row r="313" spans="1:9" x14ac:dyDescent="0.25">
      <c r="A313" s="107"/>
      <c r="B313" s="107"/>
      <c r="C313" s="107"/>
      <c r="D313" s="107"/>
      <c r="E313" s="107"/>
      <c r="F313" s="108" t="s">
        <v>171</v>
      </c>
      <c r="G313" s="108"/>
      <c r="H313" s="108" t="s">
        <v>171</v>
      </c>
      <c r="I313" s="108" t="s">
        <v>171</v>
      </c>
    </row>
    <row r="314" spans="1:9" x14ac:dyDescent="0.25">
      <c r="A314" s="107"/>
      <c r="B314" s="125"/>
      <c r="C314" s="107"/>
      <c r="D314" s="107"/>
      <c r="E314" s="107"/>
      <c r="F314" s="108" t="s">
        <v>171</v>
      </c>
      <c r="G314" s="108"/>
      <c r="H314" s="108" t="s">
        <v>171</v>
      </c>
      <c r="I314" s="108" t="s">
        <v>171</v>
      </c>
    </row>
    <row r="315" spans="1:9" x14ac:dyDescent="0.25">
      <c r="A315" s="107"/>
      <c r="B315" s="107"/>
      <c r="C315" s="107"/>
      <c r="D315" s="107"/>
      <c r="E315" s="107"/>
      <c r="F315" s="108" t="s">
        <v>171</v>
      </c>
      <c r="G315" s="108"/>
      <c r="H315" s="108" t="s">
        <v>171</v>
      </c>
      <c r="I315" s="108" t="s">
        <v>171</v>
      </c>
    </row>
    <row r="316" spans="1:9" x14ac:dyDescent="0.25">
      <c r="A316" s="107"/>
      <c r="B316" s="107"/>
      <c r="C316" s="107"/>
      <c r="D316" s="107"/>
      <c r="E316" s="107"/>
      <c r="F316" s="108" t="s">
        <v>171</v>
      </c>
      <c r="G316" s="108"/>
      <c r="H316" s="108" t="s">
        <v>171</v>
      </c>
      <c r="I316" s="108" t="s">
        <v>171</v>
      </c>
    </row>
    <row r="317" spans="1:9" x14ac:dyDescent="0.25">
      <c r="A317" s="107"/>
      <c r="B317" s="107"/>
      <c r="C317" s="107"/>
      <c r="D317" s="107"/>
      <c r="E317" s="107"/>
      <c r="F317" s="108" t="s">
        <v>171</v>
      </c>
      <c r="G317" s="108"/>
      <c r="H317" s="108" t="s">
        <v>171</v>
      </c>
      <c r="I317" s="108" t="s">
        <v>171</v>
      </c>
    </row>
    <row r="318" spans="1:9" x14ac:dyDescent="0.25">
      <c r="A318" s="107"/>
      <c r="B318" s="107"/>
      <c r="C318" s="107"/>
      <c r="D318" s="107"/>
      <c r="E318" s="107"/>
      <c r="F318" s="108" t="s">
        <v>171</v>
      </c>
      <c r="G318" s="108"/>
      <c r="H318" s="108" t="s">
        <v>171</v>
      </c>
      <c r="I318" s="108" t="s">
        <v>171</v>
      </c>
    </row>
    <row r="319" spans="1:9" x14ac:dyDescent="0.25">
      <c r="A319" s="107"/>
      <c r="B319" s="107"/>
      <c r="C319" s="107"/>
      <c r="D319" s="107"/>
      <c r="E319" s="107"/>
      <c r="F319" s="108" t="s">
        <v>171</v>
      </c>
      <c r="G319" s="108"/>
      <c r="H319" s="108" t="s">
        <v>171</v>
      </c>
      <c r="I319" s="108" t="s">
        <v>171</v>
      </c>
    </row>
    <row r="320" spans="1:9" x14ac:dyDescent="0.25">
      <c r="A320" s="107"/>
      <c r="B320" s="107"/>
      <c r="C320" s="107"/>
      <c r="D320" s="107"/>
      <c r="E320" s="107"/>
      <c r="F320" s="108" t="s">
        <v>171</v>
      </c>
      <c r="G320" s="108"/>
      <c r="H320" s="108" t="s">
        <v>171</v>
      </c>
      <c r="I320" s="108" t="s">
        <v>171</v>
      </c>
    </row>
    <row r="321" spans="1:9" x14ac:dyDescent="0.25">
      <c r="A321" s="107"/>
      <c r="B321" s="107"/>
      <c r="C321" s="107"/>
      <c r="D321" s="107"/>
      <c r="E321" s="107"/>
      <c r="F321" s="108" t="s">
        <v>171</v>
      </c>
      <c r="G321" s="108"/>
      <c r="H321" s="108" t="s">
        <v>171</v>
      </c>
      <c r="I321" s="108" t="s">
        <v>171</v>
      </c>
    </row>
    <row r="322" spans="1:9" x14ac:dyDescent="0.25">
      <c r="A322" s="107"/>
      <c r="B322" s="107"/>
      <c r="C322" s="107"/>
      <c r="D322" s="107"/>
      <c r="E322" s="107"/>
      <c r="F322" s="108" t="s">
        <v>171</v>
      </c>
      <c r="G322" s="108"/>
      <c r="H322" s="108" t="s">
        <v>171</v>
      </c>
      <c r="I322" s="108" t="s">
        <v>171</v>
      </c>
    </row>
    <row r="323" spans="1:9" x14ac:dyDescent="0.25">
      <c r="A323" s="107"/>
      <c r="B323" s="107"/>
      <c r="C323" s="107"/>
      <c r="D323" s="107"/>
      <c r="E323" s="107"/>
      <c r="F323" s="108" t="s">
        <v>171</v>
      </c>
      <c r="G323" s="108"/>
      <c r="H323" s="108" t="s">
        <v>171</v>
      </c>
      <c r="I323" s="108" t="s">
        <v>171</v>
      </c>
    </row>
    <row r="324" spans="1:9" x14ac:dyDescent="0.25">
      <c r="A324" s="107"/>
      <c r="B324" s="107"/>
      <c r="C324" s="107"/>
      <c r="D324" s="107"/>
      <c r="E324" s="107"/>
      <c r="F324" s="108" t="s">
        <v>171</v>
      </c>
      <c r="G324" s="108"/>
      <c r="H324" s="108" t="s">
        <v>171</v>
      </c>
      <c r="I324" s="108" t="s">
        <v>171</v>
      </c>
    </row>
    <row r="325" spans="1:9" x14ac:dyDescent="0.25">
      <c r="A325" s="107"/>
      <c r="B325" s="107"/>
      <c r="C325" s="107"/>
      <c r="D325" s="107"/>
      <c r="E325" s="107"/>
      <c r="F325" s="108" t="s">
        <v>171</v>
      </c>
      <c r="G325" s="108"/>
      <c r="H325" s="108" t="s">
        <v>171</v>
      </c>
      <c r="I325" s="108" t="s">
        <v>171</v>
      </c>
    </row>
    <row r="326" spans="1:9" x14ac:dyDescent="0.25">
      <c r="A326" s="107"/>
      <c r="B326" s="107"/>
      <c r="C326" s="107"/>
      <c r="D326" s="107"/>
      <c r="E326" s="107"/>
      <c r="F326" s="108" t="s">
        <v>171</v>
      </c>
      <c r="G326" s="108"/>
      <c r="H326" s="108" t="s">
        <v>171</v>
      </c>
      <c r="I326" s="108" t="s">
        <v>171</v>
      </c>
    </row>
    <row r="327" spans="1:9" x14ac:dyDescent="0.25">
      <c r="A327" s="107"/>
      <c r="B327" s="107"/>
      <c r="C327" s="107"/>
      <c r="D327" s="107"/>
      <c r="E327" s="107"/>
      <c r="F327" s="108" t="s">
        <v>171</v>
      </c>
      <c r="G327" s="108"/>
      <c r="H327" s="108" t="s">
        <v>171</v>
      </c>
      <c r="I327" s="108" t="s">
        <v>171</v>
      </c>
    </row>
    <row r="328" spans="1:9" x14ac:dyDescent="0.25">
      <c r="A328" s="107"/>
      <c r="B328" s="107"/>
      <c r="C328" s="107"/>
      <c r="D328" s="107"/>
      <c r="E328" s="107"/>
      <c r="F328" s="108" t="s">
        <v>171</v>
      </c>
      <c r="G328" s="108"/>
      <c r="H328" s="108" t="s">
        <v>171</v>
      </c>
      <c r="I328" s="108" t="s">
        <v>171</v>
      </c>
    </row>
    <row r="329" spans="1:9" x14ac:dyDescent="0.25">
      <c r="A329" s="107"/>
      <c r="B329" s="107"/>
      <c r="C329" s="107"/>
      <c r="D329" s="107"/>
      <c r="E329" s="107"/>
      <c r="F329" s="108" t="s">
        <v>171</v>
      </c>
      <c r="G329" s="108"/>
      <c r="H329" s="108" t="s">
        <v>171</v>
      </c>
      <c r="I329" s="108" t="s">
        <v>171</v>
      </c>
    </row>
    <row r="330" spans="1:9" x14ac:dyDescent="0.25">
      <c r="A330" s="107"/>
      <c r="B330" s="107"/>
      <c r="C330" s="107"/>
      <c r="D330" s="107"/>
      <c r="E330" s="107"/>
      <c r="F330" s="108" t="s">
        <v>171</v>
      </c>
      <c r="G330" s="108"/>
      <c r="H330" s="108" t="s">
        <v>171</v>
      </c>
      <c r="I330" s="108" t="s">
        <v>171</v>
      </c>
    </row>
    <row r="331" spans="1:9" x14ac:dyDescent="0.25">
      <c r="A331" s="107"/>
      <c r="B331" s="107"/>
      <c r="C331" s="107"/>
      <c r="D331" s="107"/>
      <c r="E331" s="107"/>
      <c r="F331" s="108" t="s">
        <v>171</v>
      </c>
      <c r="G331" s="108"/>
      <c r="H331" s="108" t="s">
        <v>171</v>
      </c>
      <c r="I331" s="108" t="s">
        <v>171</v>
      </c>
    </row>
    <row r="332" spans="1:9" x14ac:dyDescent="0.25">
      <c r="A332" s="107"/>
      <c r="B332" s="107"/>
      <c r="C332" s="107"/>
      <c r="D332" s="107"/>
      <c r="E332" s="107"/>
      <c r="F332" s="108" t="s">
        <v>171</v>
      </c>
      <c r="G332" s="108"/>
      <c r="H332" s="108" t="s">
        <v>171</v>
      </c>
      <c r="I332" s="108" t="s">
        <v>171</v>
      </c>
    </row>
    <row r="333" spans="1:9" x14ac:dyDescent="0.25">
      <c r="A333" s="107"/>
      <c r="B333" s="107"/>
      <c r="C333" s="107"/>
      <c r="D333" s="107"/>
      <c r="E333" s="107"/>
      <c r="F333" s="108" t="s">
        <v>171</v>
      </c>
      <c r="G333" s="108"/>
      <c r="H333" s="108" t="s">
        <v>171</v>
      </c>
      <c r="I333" s="108" t="s">
        <v>171</v>
      </c>
    </row>
    <row r="334" spans="1:9" x14ac:dyDescent="0.25">
      <c r="A334" s="107"/>
      <c r="B334" s="107"/>
      <c r="C334" s="107"/>
      <c r="D334" s="107"/>
      <c r="E334" s="107"/>
      <c r="F334" s="108" t="s">
        <v>171</v>
      </c>
      <c r="G334" s="108"/>
      <c r="H334" s="108" t="s">
        <v>171</v>
      </c>
      <c r="I334" s="108" t="s">
        <v>171</v>
      </c>
    </row>
    <row r="335" spans="1:9" x14ac:dyDescent="0.25">
      <c r="A335" s="107"/>
      <c r="B335" s="107"/>
      <c r="C335" s="107"/>
      <c r="D335" s="107"/>
      <c r="E335" s="107"/>
      <c r="F335" s="108" t="s">
        <v>171</v>
      </c>
      <c r="G335" s="108"/>
      <c r="H335" s="108" t="s">
        <v>171</v>
      </c>
      <c r="I335" s="108" t="s">
        <v>171</v>
      </c>
    </row>
    <row r="336" spans="1:9" x14ac:dyDescent="0.25">
      <c r="A336" s="107"/>
      <c r="B336" s="107"/>
      <c r="C336" s="107"/>
      <c r="D336" s="107"/>
      <c r="E336" s="107"/>
      <c r="F336" s="108" t="s">
        <v>171</v>
      </c>
      <c r="G336" s="108"/>
      <c r="H336" s="108" t="s">
        <v>171</v>
      </c>
      <c r="I336" s="108" t="s">
        <v>171</v>
      </c>
    </row>
    <row r="337" spans="1:9" x14ac:dyDescent="0.25">
      <c r="A337" s="107"/>
      <c r="B337" s="107"/>
      <c r="C337" s="107"/>
      <c r="D337" s="107"/>
      <c r="E337" s="107"/>
      <c r="F337" s="108" t="s">
        <v>171</v>
      </c>
      <c r="G337" s="108"/>
      <c r="H337" s="108" t="s">
        <v>171</v>
      </c>
      <c r="I337" s="108" t="s">
        <v>171</v>
      </c>
    </row>
    <row r="338" spans="1:9" x14ac:dyDescent="0.25">
      <c r="A338" s="107"/>
      <c r="B338" s="107"/>
      <c r="C338" s="107"/>
      <c r="D338" s="107"/>
      <c r="E338" s="107"/>
      <c r="F338" s="108" t="s">
        <v>171</v>
      </c>
      <c r="G338" s="108"/>
      <c r="H338" s="108" t="s">
        <v>171</v>
      </c>
      <c r="I338" s="108" t="s">
        <v>171</v>
      </c>
    </row>
    <row r="339" spans="1:9" x14ac:dyDescent="0.25">
      <c r="A339" s="107"/>
      <c r="B339" s="107"/>
      <c r="C339" s="107"/>
      <c r="D339" s="107"/>
      <c r="E339" s="107"/>
      <c r="F339" s="108" t="s">
        <v>171</v>
      </c>
      <c r="G339" s="108"/>
      <c r="H339" s="108" t="s">
        <v>171</v>
      </c>
      <c r="I339" s="108" t="s">
        <v>171</v>
      </c>
    </row>
    <row r="340" spans="1:9" x14ac:dyDescent="0.25">
      <c r="A340" s="107"/>
      <c r="B340" s="107"/>
      <c r="C340" s="107"/>
      <c r="D340" s="107"/>
      <c r="E340" s="107"/>
      <c r="F340" s="108" t="s">
        <v>171</v>
      </c>
      <c r="G340" s="108"/>
      <c r="H340" s="108" t="s">
        <v>171</v>
      </c>
      <c r="I340" s="108" t="s">
        <v>171</v>
      </c>
    </row>
    <row r="341" spans="1:9" x14ac:dyDescent="0.25">
      <c r="A341" s="107"/>
      <c r="B341" s="107"/>
      <c r="C341" s="107"/>
      <c r="D341" s="107"/>
      <c r="E341" s="107"/>
      <c r="F341" s="108" t="s">
        <v>171</v>
      </c>
      <c r="G341" s="108"/>
      <c r="H341" s="108" t="s">
        <v>171</v>
      </c>
      <c r="I341" s="108" t="s">
        <v>171</v>
      </c>
    </row>
    <row r="342" spans="1:9" x14ac:dyDescent="0.25">
      <c r="A342" s="107"/>
      <c r="B342" s="107"/>
      <c r="C342" s="107"/>
      <c r="D342" s="107"/>
      <c r="E342" s="107"/>
      <c r="F342" s="108" t="s">
        <v>171</v>
      </c>
      <c r="G342" s="108"/>
      <c r="H342" s="108" t="s">
        <v>171</v>
      </c>
      <c r="I342" s="108" t="s">
        <v>171</v>
      </c>
    </row>
    <row r="343" spans="1:9" x14ac:dyDescent="0.25">
      <c r="A343" s="107"/>
      <c r="B343" s="107"/>
      <c r="C343" s="107"/>
      <c r="D343" s="107"/>
      <c r="E343" s="107"/>
      <c r="F343" s="108" t="s">
        <v>171</v>
      </c>
      <c r="G343" s="108"/>
      <c r="H343" s="108" t="s">
        <v>171</v>
      </c>
      <c r="I343" s="108" t="s">
        <v>171</v>
      </c>
    </row>
    <row r="344" spans="1:9" x14ac:dyDescent="0.25">
      <c r="A344" s="107"/>
      <c r="B344" s="107"/>
      <c r="C344" s="107"/>
      <c r="D344" s="107"/>
      <c r="E344" s="107"/>
      <c r="F344" s="108" t="s">
        <v>171</v>
      </c>
      <c r="G344" s="108"/>
      <c r="H344" s="108" t="s">
        <v>171</v>
      </c>
      <c r="I344" s="108" t="s">
        <v>171</v>
      </c>
    </row>
    <row r="345" spans="1:9" x14ac:dyDescent="0.25">
      <c r="A345" s="107"/>
      <c r="B345" s="107"/>
      <c r="C345" s="107"/>
      <c r="D345" s="107"/>
      <c r="E345" s="107"/>
      <c r="F345" s="108" t="s">
        <v>171</v>
      </c>
      <c r="G345" s="108"/>
      <c r="H345" s="108" t="s">
        <v>171</v>
      </c>
      <c r="I345" s="108" t="s">
        <v>171</v>
      </c>
    </row>
    <row r="346" spans="1:9" x14ac:dyDescent="0.25">
      <c r="A346" s="107"/>
      <c r="B346" s="107"/>
      <c r="C346" s="107"/>
      <c r="D346" s="107"/>
      <c r="E346" s="107"/>
      <c r="F346" s="108" t="s">
        <v>171</v>
      </c>
      <c r="G346" s="108"/>
      <c r="H346" s="108" t="s">
        <v>171</v>
      </c>
      <c r="I346" s="108" t="s">
        <v>171</v>
      </c>
    </row>
    <row r="347" spans="1:9" x14ac:dyDescent="0.25">
      <c r="A347" s="107"/>
      <c r="B347" s="107"/>
      <c r="C347" s="107"/>
      <c r="D347" s="107"/>
      <c r="E347" s="107"/>
      <c r="F347" s="108" t="s">
        <v>171</v>
      </c>
      <c r="G347" s="108"/>
      <c r="H347" s="108" t="s">
        <v>171</v>
      </c>
      <c r="I347" s="108" t="s">
        <v>171</v>
      </c>
    </row>
    <row r="348" spans="1:9" x14ac:dyDescent="0.25">
      <c r="A348" s="107"/>
      <c r="B348" s="107"/>
      <c r="C348" s="107"/>
      <c r="D348" s="107"/>
      <c r="E348" s="107"/>
      <c r="F348" s="108" t="s">
        <v>171</v>
      </c>
      <c r="G348" s="108"/>
      <c r="H348" s="108" t="s">
        <v>171</v>
      </c>
      <c r="I348" s="108" t="s">
        <v>171</v>
      </c>
    </row>
    <row r="349" spans="1:9" x14ac:dyDescent="0.25">
      <c r="A349" s="107"/>
      <c r="B349" s="107"/>
      <c r="C349" s="107"/>
      <c r="D349" s="107"/>
      <c r="E349" s="107"/>
      <c r="F349" s="108" t="s">
        <v>171</v>
      </c>
      <c r="G349" s="108"/>
      <c r="H349" s="108" t="s">
        <v>171</v>
      </c>
      <c r="I349" s="108" t="s">
        <v>171</v>
      </c>
    </row>
    <row r="350" spans="1:9" x14ac:dyDescent="0.25">
      <c r="A350" s="107"/>
      <c r="B350" s="107"/>
      <c r="C350" s="107"/>
      <c r="D350" s="107"/>
      <c r="E350" s="107"/>
      <c r="F350" s="108" t="s">
        <v>171</v>
      </c>
      <c r="G350" s="108"/>
      <c r="H350" s="108" t="s">
        <v>171</v>
      </c>
      <c r="I350" s="108" t="s">
        <v>171</v>
      </c>
    </row>
    <row r="351" spans="1:9" x14ac:dyDescent="0.25">
      <c r="A351" s="107"/>
      <c r="B351" s="107"/>
      <c r="C351" s="107"/>
      <c r="D351" s="107"/>
      <c r="E351" s="107"/>
      <c r="F351" s="108" t="s">
        <v>171</v>
      </c>
      <c r="G351" s="108"/>
      <c r="H351" s="108" t="s">
        <v>171</v>
      </c>
      <c r="I351" s="108" t="s">
        <v>171</v>
      </c>
    </row>
    <row r="352" spans="1:9" x14ac:dyDescent="0.25">
      <c r="A352" s="107"/>
      <c r="B352" s="107"/>
      <c r="C352" s="107"/>
      <c r="D352" s="107"/>
      <c r="E352" s="107"/>
      <c r="F352" s="108" t="s">
        <v>171</v>
      </c>
      <c r="G352" s="108"/>
      <c r="H352" s="108" t="s">
        <v>171</v>
      </c>
      <c r="I352" s="108" t="s">
        <v>171</v>
      </c>
    </row>
    <row r="353" spans="1:9" x14ac:dyDescent="0.25">
      <c r="A353" s="107"/>
      <c r="B353" s="107"/>
      <c r="C353" s="107"/>
      <c r="D353" s="107"/>
      <c r="E353" s="107"/>
      <c r="F353" s="108" t="s">
        <v>171</v>
      </c>
      <c r="G353" s="108"/>
      <c r="H353" s="108" t="s">
        <v>171</v>
      </c>
      <c r="I353" s="108" t="s">
        <v>171</v>
      </c>
    </row>
    <row r="354" spans="1:9" x14ac:dyDescent="0.25">
      <c r="A354" s="107"/>
      <c r="B354" s="107"/>
      <c r="C354" s="107"/>
      <c r="D354" s="107"/>
      <c r="E354" s="107"/>
      <c r="F354" s="108" t="s">
        <v>171</v>
      </c>
      <c r="G354" s="108"/>
      <c r="H354" s="108" t="s">
        <v>171</v>
      </c>
      <c r="I354" s="108" t="s">
        <v>171</v>
      </c>
    </row>
    <row r="355" spans="1:9" x14ac:dyDescent="0.25">
      <c r="A355" s="107"/>
      <c r="B355" s="107"/>
      <c r="C355" s="107"/>
      <c r="D355" s="107"/>
      <c r="E355" s="107"/>
      <c r="F355" s="108" t="s">
        <v>171</v>
      </c>
      <c r="G355" s="108"/>
      <c r="H355" s="108" t="s">
        <v>171</v>
      </c>
      <c r="I355" s="108" t="s">
        <v>171</v>
      </c>
    </row>
    <row r="356" spans="1:9" x14ac:dyDescent="0.25">
      <c r="A356" s="107"/>
      <c r="B356" s="107"/>
      <c r="C356" s="107"/>
      <c r="D356" s="107"/>
      <c r="E356" s="107"/>
      <c r="F356" s="108" t="s">
        <v>171</v>
      </c>
      <c r="G356" s="108"/>
      <c r="H356" s="108" t="s">
        <v>171</v>
      </c>
      <c r="I356" s="108" t="s">
        <v>171</v>
      </c>
    </row>
    <row r="357" spans="1:9" x14ac:dyDescent="0.25">
      <c r="A357" s="107"/>
      <c r="B357" s="107"/>
      <c r="C357" s="107"/>
      <c r="D357" s="107"/>
      <c r="E357" s="107"/>
      <c r="F357" s="108" t="s">
        <v>171</v>
      </c>
      <c r="G357" s="108"/>
      <c r="H357" s="108" t="s">
        <v>171</v>
      </c>
      <c r="I357" s="108" t="s">
        <v>171</v>
      </c>
    </row>
    <row r="358" spans="1:9" x14ac:dyDescent="0.25">
      <c r="A358" s="107"/>
      <c r="B358" s="107"/>
      <c r="C358" s="107"/>
      <c r="D358" s="107"/>
      <c r="E358" s="107"/>
      <c r="F358" s="108" t="s">
        <v>171</v>
      </c>
      <c r="G358" s="108"/>
      <c r="H358" s="108" t="s">
        <v>171</v>
      </c>
      <c r="I358" s="108" t="s">
        <v>171</v>
      </c>
    </row>
    <row r="359" spans="1:9" x14ac:dyDescent="0.25">
      <c r="A359" s="107"/>
      <c r="B359" s="107"/>
      <c r="C359" s="107"/>
      <c r="D359" s="107"/>
      <c r="E359" s="107"/>
      <c r="F359" s="108" t="s">
        <v>171</v>
      </c>
      <c r="G359" s="108"/>
      <c r="H359" s="108" t="s">
        <v>171</v>
      </c>
      <c r="I359" s="108" t="s">
        <v>171</v>
      </c>
    </row>
    <row r="360" spans="1:9" x14ac:dyDescent="0.25">
      <c r="A360" s="107"/>
      <c r="B360" s="107"/>
      <c r="C360" s="107"/>
      <c r="D360" s="107"/>
      <c r="E360" s="107"/>
      <c r="F360" s="108" t="s">
        <v>171</v>
      </c>
      <c r="G360" s="108"/>
      <c r="H360" s="108" t="s">
        <v>171</v>
      </c>
      <c r="I360" s="108" t="s">
        <v>171</v>
      </c>
    </row>
    <row r="361" spans="1:9" x14ac:dyDescent="0.25">
      <c r="A361" s="107"/>
      <c r="B361" s="107"/>
      <c r="C361" s="107"/>
      <c r="D361" s="107"/>
      <c r="E361" s="107"/>
      <c r="F361" s="108" t="s">
        <v>171</v>
      </c>
      <c r="G361" s="108"/>
      <c r="H361" s="108" t="s">
        <v>171</v>
      </c>
      <c r="I361" s="108" t="s">
        <v>171</v>
      </c>
    </row>
    <row r="362" spans="1:9" x14ac:dyDescent="0.25">
      <c r="A362" s="107"/>
      <c r="B362" s="107"/>
      <c r="C362" s="107"/>
      <c r="D362" s="107"/>
      <c r="E362" s="107"/>
      <c r="F362" s="108" t="s">
        <v>171</v>
      </c>
      <c r="G362" s="108"/>
      <c r="H362" s="108" t="s">
        <v>171</v>
      </c>
      <c r="I362" s="108" t="s">
        <v>171</v>
      </c>
    </row>
    <row r="363" spans="1:9" x14ac:dyDescent="0.25">
      <c r="A363" s="107"/>
      <c r="B363" s="107"/>
      <c r="C363" s="107"/>
      <c r="D363" s="107"/>
      <c r="E363" s="107"/>
      <c r="F363" s="108" t="s">
        <v>171</v>
      </c>
      <c r="G363" s="108"/>
      <c r="H363" s="108" t="s">
        <v>171</v>
      </c>
      <c r="I363" s="108" t="s">
        <v>171</v>
      </c>
    </row>
    <row r="364" spans="1:9" x14ac:dyDescent="0.25">
      <c r="A364" s="107"/>
      <c r="B364" s="107"/>
      <c r="C364" s="107"/>
      <c r="D364" s="107"/>
      <c r="E364" s="107"/>
      <c r="F364" s="108" t="s">
        <v>171</v>
      </c>
      <c r="G364" s="108"/>
      <c r="H364" s="108" t="s">
        <v>171</v>
      </c>
      <c r="I364" s="108" t="s">
        <v>171</v>
      </c>
    </row>
    <row r="365" spans="1:9" x14ac:dyDescent="0.25">
      <c r="A365" s="107"/>
      <c r="B365" s="107"/>
      <c r="C365" s="107"/>
      <c r="D365" s="107"/>
      <c r="E365" s="107"/>
      <c r="F365" s="108" t="s">
        <v>171</v>
      </c>
      <c r="G365" s="108"/>
      <c r="H365" s="108" t="s">
        <v>171</v>
      </c>
      <c r="I365" s="108" t="s">
        <v>171</v>
      </c>
    </row>
    <row r="366" spans="1:9" x14ac:dyDescent="0.25">
      <c r="A366" s="107"/>
      <c r="B366" s="107"/>
      <c r="C366" s="107"/>
      <c r="D366" s="107"/>
      <c r="E366" s="107"/>
      <c r="F366" s="108" t="s">
        <v>171</v>
      </c>
      <c r="G366" s="108"/>
      <c r="H366" s="108" t="s">
        <v>171</v>
      </c>
      <c r="I366" s="108" t="s">
        <v>171</v>
      </c>
    </row>
    <row r="367" spans="1:9" x14ac:dyDescent="0.25">
      <c r="A367" s="107"/>
      <c r="B367" s="107"/>
      <c r="C367" s="107"/>
      <c r="D367" s="107"/>
      <c r="E367" s="107"/>
      <c r="F367" s="108" t="s">
        <v>171</v>
      </c>
      <c r="G367" s="108"/>
      <c r="H367" s="108" t="s">
        <v>171</v>
      </c>
      <c r="I367" s="108" t="s">
        <v>171</v>
      </c>
    </row>
    <row r="368" spans="1:9" x14ac:dyDescent="0.25">
      <c r="A368" s="107"/>
      <c r="B368" s="107"/>
      <c r="C368" s="107"/>
      <c r="D368" s="107"/>
      <c r="E368" s="107"/>
      <c r="F368" s="108" t="s">
        <v>171</v>
      </c>
      <c r="G368" s="108"/>
      <c r="H368" s="108" t="s">
        <v>171</v>
      </c>
      <c r="I368" s="108" t="s">
        <v>171</v>
      </c>
    </row>
    <row r="369" spans="1:9" x14ac:dyDescent="0.25">
      <c r="A369" s="107"/>
      <c r="B369" s="107"/>
      <c r="C369" s="107"/>
      <c r="D369" s="107"/>
      <c r="E369" s="107"/>
      <c r="F369" s="108" t="s">
        <v>171</v>
      </c>
      <c r="G369" s="108"/>
      <c r="H369" s="108" t="s">
        <v>171</v>
      </c>
      <c r="I369" s="108" t="s">
        <v>171</v>
      </c>
    </row>
    <row r="370" spans="1:9" x14ac:dyDescent="0.25">
      <c r="A370" s="107"/>
      <c r="B370" s="107"/>
      <c r="C370" s="107"/>
      <c r="D370" s="107"/>
      <c r="E370" s="107"/>
      <c r="F370" s="108" t="s">
        <v>171</v>
      </c>
      <c r="G370" s="108"/>
      <c r="H370" s="108" t="s">
        <v>171</v>
      </c>
      <c r="I370" s="108" t="s">
        <v>171</v>
      </c>
    </row>
    <row r="371" spans="1:9" x14ac:dyDescent="0.25">
      <c r="A371" s="107"/>
      <c r="B371" s="107"/>
      <c r="C371" s="107"/>
      <c r="D371" s="107"/>
      <c r="E371" s="107"/>
      <c r="F371" s="108" t="s">
        <v>171</v>
      </c>
      <c r="G371" s="108"/>
      <c r="H371" s="108" t="s">
        <v>171</v>
      </c>
      <c r="I371" s="108" t="s">
        <v>171</v>
      </c>
    </row>
    <row r="372" spans="1:9" x14ac:dyDescent="0.25">
      <c r="A372" s="107"/>
      <c r="B372" s="107"/>
      <c r="C372" s="107"/>
      <c r="D372" s="107"/>
      <c r="E372" s="107"/>
      <c r="F372" s="108" t="s">
        <v>171</v>
      </c>
      <c r="G372" s="108"/>
      <c r="H372" s="108" t="s">
        <v>171</v>
      </c>
      <c r="I372" s="108" t="s">
        <v>171</v>
      </c>
    </row>
    <row r="373" spans="1:9" x14ac:dyDescent="0.25">
      <c r="A373" s="107"/>
      <c r="B373" s="107"/>
      <c r="C373" s="107"/>
      <c r="D373" s="107"/>
      <c r="E373" s="107"/>
      <c r="F373" s="108" t="s">
        <v>171</v>
      </c>
      <c r="G373" s="108"/>
      <c r="H373" s="108" t="s">
        <v>171</v>
      </c>
      <c r="I373" s="108" t="s">
        <v>171</v>
      </c>
    </row>
    <row r="374" spans="1:9" x14ac:dyDescent="0.25">
      <c r="A374" s="107"/>
      <c r="B374" s="107"/>
      <c r="C374" s="107"/>
      <c r="D374" s="107"/>
      <c r="E374" s="107"/>
      <c r="F374" s="108" t="s">
        <v>171</v>
      </c>
      <c r="G374" s="108"/>
      <c r="H374" s="108" t="s">
        <v>171</v>
      </c>
      <c r="I374" s="108" t="s">
        <v>171</v>
      </c>
    </row>
    <row r="375" spans="1:9" x14ac:dyDescent="0.25">
      <c r="A375" s="107"/>
      <c r="B375" s="107"/>
      <c r="C375" s="107"/>
      <c r="D375" s="107"/>
      <c r="E375" s="107"/>
      <c r="F375" s="108" t="s">
        <v>171</v>
      </c>
      <c r="G375" s="108"/>
      <c r="H375" s="108" t="s">
        <v>171</v>
      </c>
      <c r="I375" s="108" t="s">
        <v>171</v>
      </c>
    </row>
    <row r="376" spans="1:9" x14ac:dyDescent="0.25">
      <c r="A376" s="107"/>
      <c r="B376" s="107"/>
      <c r="C376" s="107"/>
      <c r="D376" s="107"/>
      <c r="E376" s="107"/>
      <c r="F376" s="108" t="s">
        <v>171</v>
      </c>
      <c r="G376" s="108"/>
      <c r="H376" s="108" t="s">
        <v>171</v>
      </c>
      <c r="I376" s="108" t="s">
        <v>171</v>
      </c>
    </row>
    <row r="377" spans="1:9" x14ac:dyDescent="0.25">
      <c r="A377" s="107"/>
      <c r="B377" s="107"/>
      <c r="C377" s="107"/>
      <c r="D377" s="107"/>
      <c r="E377" s="107"/>
      <c r="F377" s="108" t="s">
        <v>171</v>
      </c>
      <c r="G377" s="108"/>
      <c r="H377" s="108" t="s">
        <v>171</v>
      </c>
      <c r="I377" s="108" t="s">
        <v>171</v>
      </c>
    </row>
    <row r="378" spans="1:9" x14ac:dyDescent="0.25">
      <c r="A378" s="107"/>
      <c r="B378" s="107"/>
      <c r="C378" s="107"/>
      <c r="D378" s="107"/>
      <c r="E378" s="107"/>
      <c r="F378" s="108" t="s">
        <v>171</v>
      </c>
      <c r="G378" s="108"/>
      <c r="H378" s="108" t="s">
        <v>171</v>
      </c>
      <c r="I378" s="108" t="s">
        <v>171</v>
      </c>
    </row>
    <row r="379" spans="1:9" x14ac:dyDescent="0.25">
      <c r="A379" s="107"/>
      <c r="B379" s="107"/>
      <c r="C379" s="107"/>
      <c r="D379" s="107"/>
      <c r="E379" s="107"/>
      <c r="F379" s="108" t="s">
        <v>171</v>
      </c>
      <c r="G379" s="108"/>
      <c r="H379" s="108" t="s">
        <v>171</v>
      </c>
      <c r="I379" s="108" t="s">
        <v>171</v>
      </c>
    </row>
    <row r="380" spans="1:9" x14ac:dyDescent="0.25">
      <c r="A380" s="107"/>
      <c r="B380" s="107"/>
      <c r="C380" s="107"/>
      <c r="D380" s="107"/>
      <c r="E380" s="107"/>
      <c r="F380" s="108" t="s">
        <v>171</v>
      </c>
      <c r="G380" s="108"/>
      <c r="H380" s="108" t="s">
        <v>171</v>
      </c>
      <c r="I380" s="108" t="s">
        <v>171</v>
      </c>
    </row>
    <row r="381" spans="1:9" x14ac:dyDescent="0.25">
      <c r="A381" s="107"/>
      <c r="B381" s="107"/>
      <c r="C381" s="107"/>
      <c r="D381" s="107"/>
      <c r="E381" s="107"/>
      <c r="F381" s="108" t="s">
        <v>171</v>
      </c>
      <c r="G381" s="108"/>
      <c r="H381" s="108" t="s">
        <v>171</v>
      </c>
      <c r="I381" s="108" t="s">
        <v>171</v>
      </c>
    </row>
    <row r="382" spans="1:9" x14ac:dyDescent="0.25">
      <c r="A382" s="107"/>
      <c r="B382" s="107"/>
      <c r="C382" s="107"/>
      <c r="D382" s="107"/>
      <c r="E382" s="107"/>
      <c r="F382" s="108" t="s">
        <v>171</v>
      </c>
      <c r="G382" s="108"/>
      <c r="H382" s="108" t="s">
        <v>171</v>
      </c>
      <c r="I382" s="108" t="s">
        <v>171</v>
      </c>
    </row>
    <row r="383" spans="1:9" x14ac:dyDescent="0.25">
      <c r="A383" s="107"/>
      <c r="B383" s="107"/>
      <c r="C383" s="107"/>
      <c r="D383" s="107"/>
      <c r="E383" s="107"/>
      <c r="F383" s="108" t="s">
        <v>171</v>
      </c>
      <c r="G383" s="108"/>
      <c r="H383" s="108" t="s">
        <v>171</v>
      </c>
      <c r="I383" s="108" t="s">
        <v>171</v>
      </c>
    </row>
    <row r="384" spans="1:9" x14ac:dyDescent="0.25">
      <c r="A384" s="107"/>
      <c r="B384" s="107"/>
      <c r="C384" s="107"/>
      <c r="D384" s="107"/>
      <c r="E384" s="107"/>
      <c r="F384" s="108" t="s">
        <v>171</v>
      </c>
      <c r="G384" s="108"/>
      <c r="H384" s="108" t="s">
        <v>171</v>
      </c>
      <c r="I384" s="108" t="s">
        <v>171</v>
      </c>
    </row>
    <row r="385" spans="1:9" x14ac:dyDescent="0.25">
      <c r="A385" s="107"/>
      <c r="B385" s="107"/>
      <c r="C385" s="107"/>
      <c r="D385" s="107"/>
      <c r="E385" s="107"/>
      <c r="F385" s="108" t="s">
        <v>171</v>
      </c>
      <c r="G385" s="108"/>
      <c r="H385" s="108" t="s">
        <v>171</v>
      </c>
      <c r="I385" s="108" t="s">
        <v>171</v>
      </c>
    </row>
    <row r="386" spans="1:9" x14ac:dyDescent="0.25">
      <c r="A386" s="107"/>
      <c r="B386" s="107"/>
      <c r="C386" s="107"/>
      <c r="D386" s="107"/>
      <c r="E386" s="107"/>
      <c r="F386" s="108" t="s">
        <v>171</v>
      </c>
      <c r="G386" s="108"/>
      <c r="H386" s="108" t="s">
        <v>171</v>
      </c>
      <c r="I386" s="108" t="s">
        <v>171</v>
      </c>
    </row>
    <row r="387" spans="1:9" x14ac:dyDescent="0.25">
      <c r="A387" s="107"/>
      <c r="B387" s="107"/>
      <c r="C387" s="107"/>
      <c r="D387" s="107"/>
      <c r="E387" s="107"/>
      <c r="F387" s="108" t="s">
        <v>171</v>
      </c>
      <c r="G387" s="108"/>
      <c r="H387" s="108" t="s">
        <v>171</v>
      </c>
      <c r="I387" s="108" t="s">
        <v>171</v>
      </c>
    </row>
    <row r="388" spans="1:9" x14ac:dyDescent="0.25">
      <c r="A388" s="107"/>
      <c r="B388" s="107"/>
      <c r="C388" s="107"/>
      <c r="D388" s="107"/>
      <c r="E388" s="107"/>
      <c r="F388" s="108" t="s">
        <v>171</v>
      </c>
      <c r="G388" s="108"/>
      <c r="H388" s="108" t="s">
        <v>171</v>
      </c>
      <c r="I388" s="108" t="s">
        <v>171</v>
      </c>
    </row>
    <row r="389" spans="1:9" x14ac:dyDescent="0.25">
      <c r="A389" s="107"/>
      <c r="B389" s="107"/>
      <c r="C389" s="107"/>
      <c r="D389" s="107"/>
      <c r="E389" s="107"/>
      <c r="F389" s="108" t="s">
        <v>171</v>
      </c>
      <c r="G389" s="108"/>
      <c r="H389" s="108" t="s">
        <v>171</v>
      </c>
      <c r="I389" s="108" t="s">
        <v>171</v>
      </c>
    </row>
    <row r="390" spans="1:9" x14ac:dyDescent="0.25">
      <c r="A390" s="107"/>
      <c r="B390" s="107"/>
      <c r="C390" s="107"/>
      <c r="D390" s="107"/>
      <c r="E390" s="107"/>
      <c r="F390" s="108" t="s">
        <v>171</v>
      </c>
      <c r="G390" s="108"/>
      <c r="H390" s="108" t="s">
        <v>171</v>
      </c>
      <c r="I390" s="108" t="s">
        <v>171</v>
      </c>
    </row>
    <row r="391" spans="1:9" x14ac:dyDescent="0.25">
      <c r="A391" s="107"/>
      <c r="B391" s="107"/>
      <c r="C391" s="107"/>
      <c r="D391" s="107"/>
      <c r="E391" s="107"/>
      <c r="F391" s="108" t="s">
        <v>171</v>
      </c>
      <c r="G391" s="108"/>
      <c r="H391" s="108" t="s">
        <v>171</v>
      </c>
      <c r="I391" s="108" t="s">
        <v>171</v>
      </c>
    </row>
    <row r="392" spans="1:9" x14ac:dyDescent="0.25">
      <c r="A392" s="107"/>
      <c r="B392" s="107"/>
      <c r="C392" s="107"/>
      <c r="D392" s="107"/>
      <c r="E392" s="107"/>
      <c r="F392" s="108" t="s">
        <v>171</v>
      </c>
      <c r="G392" s="108"/>
      <c r="H392" s="108" t="s">
        <v>171</v>
      </c>
      <c r="I392" s="108" t="s">
        <v>171</v>
      </c>
    </row>
    <row r="393" spans="1:9" x14ac:dyDescent="0.25">
      <c r="A393" s="107"/>
      <c r="B393" s="107"/>
      <c r="C393" s="107"/>
      <c r="D393" s="107"/>
      <c r="E393" s="107"/>
      <c r="F393" s="108" t="s">
        <v>171</v>
      </c>
      <c r="G393" s="108"/>
      <c r="H393" s="108" t="s">
        <v>171</v>
      </c>
      <c r="I393" s="108" t="s">
        <v>171</v>
      </c>
    </row>
    <row r="394" spans="1:9" x14ac:dyDescent="0.25">
      <c r="A394" s="107"/>
      <c r="B394" s="107"/>
      <c r="C394" s="107"/>
      <c r="D394" s="107"/>
      <c r="E394" s="107"/>
      <c r="F394" s="108" t="s">
        <v>171</v>
      </c>
      <c r="G394" s="108"/>
      <c r="H394" s="108" t="s">
        <v>171</v>
      </c>
      <c r="I394" s="108" t="s">
        <v>171</v>
      </c>
    </row>
    <row r="395" spans="1:9" x14ac:dyDescent="0.25">
      <c r="A395" s="107"/>
      <c r="B395" s="107"/>
      <c r="C395" s="107"/>
      <c r="D395" s="107"/>
      <c r="E395" s="107"/>
      <c r="F395" s="108" t="s">
        <v>171</v>
      </c>
      <c r="G395" s="108"/>
      <c r="H395" s="108" t="s">
        <v>171</v>
      </c>
      <c r="I395" s="108" t="s">
        <v>171</v>
      </c>
    </row>
    <row r="396" spans="1:9" x14ac:dyDescent="0.25">
      <c r="A396" s="107"/>
      <c r="B396" s="107"/>
      <c r="C396" s="107"/>
      <c r="D396" s="107"/>
      <c r="E396" s="107"/>
      <c r="F396" s="108" t="s">
        <v>171</v>
      </c>
      <c r="G396" s="108"/>
      <c r="H396" s="108" t="s">
        <v>171</v>
      </c>
      <c r="I396" s="108" t="s">
        <v>171</v>
      </c>
    </row>
    <row r="397" spans="1:9" x14ac:dyDescent="0.25">
      <c r="A397" s="107"/>
      <c r="B397" s="107"/>
      <c r="C397" s="107"/>
      <c r="D397" s="107"/>
      <c r="E397" s="107"/>
      <c r="F397" s="108" t="s">
        <v>171</v>
      </c>
      <c r="G397" s="108"/>
      <c r="H397" s="108" t="s">
        <v>171</v>
      </c>
      <c r="I397" s="108" t="s">
        <v>171</v>
      </c>
    </row>
    <row r="398" spans="1:9" x14ac:dyDescent="0.25">
      <c r="A398" s="107"/>
      <c r="B398" s="107"/>
      <c r="C398" s="107"/>
      <c r="D398" s="107"/>
      <c r="E398" s="107"/>
      <c r="F398" s="108" t="s">
        <v>171</v>
      </c>
      <c r="G398" s="108"/>
      <c r="H398" s="108" t="s">
        <v>171</v>
      </c>
      <c r="I398" s="108" t="s">
        <v>171</v>
      </c>
    </row>
    <row r="399" spans="1:9" x14ac:dyDescent="0.25">
      <c r="A399" s="107"/>
      <c r="B399" s="107"/>
      <c r="C399" s="107"/>
      <c r="D399" s="107"/>
      <c r="E399" s="107"/>
      <c r="F399" s="108" t="s">
        <v>171</v>
      </c>
      <c r="G399" s="108"/>
      <c r="H399" s="108" t="s">
        <v>171</v>
      </c>
      <c r="I399" s="108" t="s">
        <v>171</v>
      </c>
    </row>
    <row r="400" spans="1:9" x14ac:dyDescent="0.25">
      <c r="A400" s="107"/>
      <c r="B400" s="107"/>
      <c r="C400" s="107"/>
      <c r="D400" s="107"/>
      <c r="E400" s="107"/>
      <c r="F400" s="108" t="s">
        <v>171</v>
      </c>
      <c r="G400" s="108"/>
      <c r="H400" s="108" t="s">
        <v>171</v>
      </c>
      <c r="I400" s="108" t="s">
        <v>171</v>
      </c>
    </row>
    <row r="401" spans="1:9" x14ac:dyDescent="0.25">
      <c r="A401" s="107"/>
      <c r="B401" s="107"/>
      <c r="C401" s="107"/>
      <c r="D401" s="107"/>
      <c r="E401" s="107"/>
      <c r="F401" s="108" t="s">
        <v>171</v>
      </c>
      <c r="G401" s="108"/>
      <c r="H401" s="108" t="s">
        <v>171</v>
      </c>
      <c r="I401" s="108" t="s">
        <v>171</v>
      </c>
    </row>
    <row r="402" spans="1:9" x14ac:dyDescent="0.25">
      <c r="A402" s="107"/>
      <c r="B402" s="107"/>
      <c r="C402" s="107"/>
      <c r="D402" s="107"/>
      <c r="E402" s="107"/>
      <c r="F402" s="108" t="s">
        <v>171</v>
      </c>
      <c r="G402" s="108"/>
      <c r="H402" s="108" t="s">
        <v>171</v>
      </c>
      <c r="I402" s="108" t="s">
        <v>171</v>
      </c>
    </row>
    <row r="403" spans="1:9" x14ac:dyDescent="0.25">
      <c r="A403" s="107"/>
      <c r="B403" s="107"/>
      <c r="C403" s="107"/>
      <c r="D403" s="107"/>
      <c r="E403" s="107"/>
      <c r="F403" s="108" t="s">
        <v>171</v>
      </c>
      <c r="G403" s="108"/>
      <c r="H403" s="108" t="s">
        <v>171</v>
      </c>
      <c r="I403" s="108" t="s">
        <v>171</v>
      </c>
    </row>
    <row r="404" spans="1:9" x14ac:dyDescent="0.25">
      <c r="A404" s="107"/>
      <c r="B404" s="107"/>
      <c r="C404" s="107"/>
      <c r="D404" s="107"/>
      <c r="E404" s="107"/>
      <c r="F404" s="108" t="s">
        <v>171</v>
      </c>
      <c r="G404" s="108"/>
      <c r="H404" s="108" t="s">
        <v>171</v>
      </c>
      <c r="I404" s="108" t="s">
        <v>171</v>
      </c>
    </row>
    <row r="405" spans="1:9" x14ac:dyDescent="0.25">
      <c r="A405" s="107"/>
      <c r="B405" s="107"/>
      <c r="C405" s="107"/>
      <c r="D405" s="107"/>
      <c r="E405" s="107"/>
      <c r="F405" s="108" t="s">
        <v>171</v>
      </c>
      <c r="G405" s="108"/>
      <c r="H405" s="108" t="s">
        <v>171</v>
      </c>
      <c r="I405" s="108" t="s">
        <v>171</v>
      </c>
    </row>
    <row r="406" spans="1:9" x14ac:dyDescent="0.25">
      <c r="A406" s="107"/>
      <c r="B406" s="107"/>
      <c r="C406" s="107"/>
      <c r="D406" s="107"/>
      <c r="E406" s="107"/>
      <c r="F406" s="108" t="s">
        <v>171</v>
      </c>
      <c r="G406" s="108"/>
      <c r="H406" s="108" t="s">
        <v>171</v>
      </c>
      <c r="I406" s="108" t="s">
        <v>171</v>
      </c>
    </row>
    <row r="407" spans="1:9" x14ac:dyDescent="0.25">
      <c r="A407" s="107"/>
      <c r="B407" s="107"/>
      <c r="C407" s="107"/>
      <c r="D407" s="107"/>
      <c r="E407" s="107"/>
      <c r="F407" s="108" t="s">
        <v>171</v>
      </c>
      <c r="G407" s="108"/>
      <c r="H407" s="108" t="s">
        <v>171</v>
      </c>
      <c r="I407" s="108" t="s">
        <v>171</v>
      </c>
    </row>
    <row r="408" spans="1:9" x14ac:dyDescent="0.25">
      <c r="A408" s="107"/>
      <c r="B408" s="107"/>
      <c r="C408" s="107"/>
      <c r="D408" s="107"/>
      <c r="E408" s="107"/>
      <c r="F408" s="108" t="s">
        <v>171</v>
      </c>
      <c r="G408" s="108"/>
      <c r="H408" s="108" t="s">
        <v>171</v>
      </c>
      <c r="I408" s="108" t="s">
        <v>171</v>
      </c>
    </row>
    <row r="409" spans="1:9" x14ac:dyDescent="0.25">
      <c r="A409" s="107"/>
      <c r="B409" s="107"/>
      <c r="C409" s="107"/>
      <c r="D409" s="107"/>
      <c r="E409" s="107"/>
      <c r="F409" s="108" t="s">
        <v>171</v>
      </c>
      <c r="G409" s="108"/>
      <c r="H409" s="108" t="s">
        <v>171</v>
      </c>
      <c r="I409" s="108" t="s">
        <v>171</v>
      </c>
    </row>
    <row r="410" spans="1:9" x14ac:dyDescent="0.25">
      <c r="A410" s="107"/>
      <c r="B410" s="107"/>
      <c r="C410" s="107"/>
      <c r="D410" s="107"/>
      <c r="E410" s="107"/>
      <c r="F410" s="108" t="s">
        <v>171</v>
      </c>
      <c r="G410" s="108"/>
      <c r="H410" s="108" t="s">
        <v>171</v>
      </c>
      <c r="I410" s="108" t="s">
        <v>171</v>
      </c>
    </row>
    <row r="411" spans="1:9" x14ac:dyDescent="0.25">
      <c r="A411" s="107"/>
      <c r="B411" s="107"/>
      <c r="C411" s="107"/>
      <c r="D411" s="107"/>
      <c r="E411" s="107"/>
      <c r="F411" s="108" t="s">
        <v>171</v>
      </c>
      <c r="G411" s="108"/>
      <c r="H411" s="108" t="s">
        <v>171</v>
      </c>
      <c r="I411" s="108" t="s">
        <v>171</v>
      </c>
    </row>
    <row r="412" spans="1:9" x14ac:dyDescent="0.25">
      <c r="A412" s="107"/>
      <c r="B412" s="107"/>
      <c r="C412" s="107"/>
      <c r="D412" s="107"/>
      <c r="E412" s="107"/>
      <c r="F412" s="108" t="s">
        <v>171</v>
      </c>
      <c r="G412" s="108"/>
      <c r="H412" s="108" t="s">
        <v>171</v>
      </c>
      <c r="I412" s="108" t="s">
        <v>171</v>
      </c>
    </row>
    <row r="413" spans="1:9" x14ac:dyDescent="0.25">
      <c r="A413" s="107"/>
      <c r="B413" s="107"/>
      <c r="C413" s="107"/>
      <c r="D413" s="107"/>
      <c r="E413" s="107"/>
      <c r="F413" s="108" t="s">
        <v>171</v>
      </c>
      <c r="G413" s="108"/>
      <c r="H413" s="108" t="s">
        <v>171</v>
      </c>
      <c r="I413" s="108" t="s">
        <v>171</v>
      </c>
    </row>
    <row r="414" spans="1:9" x14ac:dyDescent="0.25">
      <c r="A414" s="107"/>
      <c r="B414" s="107"/>
      <c r="C414" s="107"/>
      <c r="D414" s="107"/>
      <c r="E414" s="107"/>
      <c r="F414" s="108" t="s">
        <v>171</v>
      </c>
      <c r="G414" s="108"/>
      <c r="H414" s="108" t="s">
        <v>171</v>
      </c>
      <c r="I414" s="108" t="s">
        <v>171</v>
      </c>
    </row>
    <row r="415" spans="1:9" x14ac:dyDescent="0.25">
      <c r="A415" s="107"/>
      <c r="B415" s="107"/>
      <c r="C415" s="107"/>
      <c r="D415" s="107"/>
      <c r="E415" s="107"/>
      <c r="F415" s="108" t="s">
        <v>171</v>
      </c>
      <c r="G415" s="108"/>
      <c r="H415" s="108" t="s">
        <v>171</v>
      </c>
      <c r="I415" s="108" t="s">
        <v>171</v>
      </c>
    </row>
    <row r="416" spans="1:9" x14ac:dyDescent="0.25">
      <c r="A416" s="107"/>
      <c r="B416" s="107"/>
      <c r="C416" s="107"/>
      <c r="D416" s="107"/>
      <c r="E416" s="107"/>
      <c r="F416" s="108" t="s">
        <v>171</v>
      </c>
      <c r="G416" s="108"/>
      <c r="H416" s="108" t="s">
        <v>171</v>
      </c>
      <c r="I416" s="108" t="s">
        <v>171</v>
      </c>
    </row>
    <row r="417" spans="1:9" x14ac:dyDescent="0.25">
      <c r="A417" s="107"/>
      <c r="B417" s="107"/>
      <c r="C417" s="107"/>
      <c r="D417" s="107"/>
      <c r="E417" s="107"/>
      <c r="F417" s="108" t="s">
        <v>171</v>
      </c>
      <c r="G417" s="108"/>
      <c r="H417" s="108" t="s">
        <v>171</v>
      </c>
      <c r="I417" s="108" t="s">
        <v>171</v>
      </c>
    </row>
    <row r="418" spans="1:9" x14ac:dyDescent="0.25">
      <c r="A418" s="107"/>
      <c r="B418" s="107"/>
      <c r="C418" s="107"/>
      <c r="D418" s="107"/>
      <c r="E418" s="107"/>
      <c r="F418" s="108" t="s">
        <v>171</v>
      </c>
      <c r="G418" s="108"/>
      <c r="H418" s="108" t="s">
        <v>171</v>
      </c>
      <c r="I418" s="108" t="s">
        <v>171</v>
      </c>
    </row>
    <row r="419" spans="1:9" x14ac:dyDescent="0.25">
      <c r="A419" s="107"/>
      <c r="B419" s="107"/>
      <c r="C419" s="107"/>
      <c r="D419" s="107"/>
      <c r="E419" s="107"/>
      <c r="F419" s="108" t="s">
        <v>171</v>
      </c>
      <c r="G419" s="108"/>
      <c r="H419" s="108" t="s">
        <v>171</v>
      </c>
      <c r="I419" s="108" t="s">
        <v>171</v>
      </c>
    </row>
    <row r="420" spans="1:9" x14ac:dyDescent="0.25">
      <c r="A420" s="107"/>
      <c r="B420" s="107"/>
      <c r="C420" s="107"/>
      <c r="D420" s="107"/>
      <c r="E420" s="107"/>
      <c r="F420" s="108" t="s">
        <v>171</v>
      </c>
      <c r="G420" s="108"/>
      <c r="H420" s="108" t="s">
        <v>171</v>
      </c>
      <c r="I420" s="108" t="s">
        <v>171</v>
      </c>
    </row>
    <row r="421" spans="1:9" x14ac:dyDescent="0.25">
      <c r="A421" s="107"/>
      <c r="B421" s="107"/>
      <c r="C421" s="107"/>
      <c r="D421" s="107"/>
      <c r="E421" s="107"/>
      <c r="F421" s="108" t="s">
        <v>171</v>
      </c>
      <c r="G421" s="108"/>
      <c r="H421" s="108" t="s">
        <v>171</v>
      </c>
      <c r="I421" s="108" t="s">
        <v>171</v>
      </c>
    </row>
    <row r="422" spans="1:9" x14ac:dyDescent="0.25">
      <c r="A422" s="107"/>
      <c r="B422" s="107"/>
      <c r="C422" s="107"/>
      <c r="D422" s="107"/>
      <c r="E422" s="107"/>
      <c r="F422" s="108" t="s">
        <v>171</v>
      </c>
      <c r="G422" s="108"/>
      <c r="H422" s="108" t="s">
        <v>171</v>
      </c>
      <c r="I422" s="108" t="s">
        <v>171</v>
      </c>
    </row>
    <row r="423" spans="1:9" x14ac:dyDescent="0.25">
      <c r="A423" s="107"/>
      <c r="B423" s="107"/>
      <c r="C423" s="107"/>
      <c r="D423" s="107"/>
      <c r="E423" s="107"/>
      <c r="F423" s="108" t="s">
        <v>171</v>
      </c>
      <c r="G423" s="108"/>
      <c r="H423" s="108" t="s">
        <v>171</v>
      </c>
      <c r="I423" s="108" t="s">
        <v>171</v>
      </c>
    </row>
    <row r="424" spans="1:9" x14ac:dyDescent="0.25">
      <c r="A424" s="107"/>
      <c r="B424" s="107"/>
      <c r="C424" s="107"/>
      <c r="D424" s="107"/>
      <c r="E424" s="107"/>
      <c r="F424" s="108" t="s">
        <v>171</v>
      </c>
      <c r="G424" s="108"/>
      <c r="H424" s="108" t="s">
        <v>171</v>
      </c>
      <c r="I424" s="108" t="s">
        <v>171</v>
      </c>
    </row>
    <row r="425" spans="1:9" x14ac:dyDescent="0.25">
      <c r="A425" s="107"/>
      <c r="B425" s="107"/>
      <c r="C425" s="107"/>
      <c r="D425" s="107"/>
      <c r="E425" s="107"/>
      <c r="F425" s="108" t="s">
        <v>171</v>
      </c>
      <c r="G425" s="108"/>
      <c r="H425" s="108" t="s">
        <v>171</v>
      </c>
      <c r="I425" s="108" t="s">
        <v>171</v>
      </c>
    </row>
    <row r="426" spans="1:9" x14ac:dyDescent="0.25">
      <c r="A426" s="107"/>
      <c r="B426" s="107"/>
      <c r="C426" s="107"/>
      <c r="D426" s="107"/>
      <c r="E426" s="107"/>
      <c r="F426" s="108" t="s">
        <v>171</v>
      </c>
      <c r="G426" s="108"/>
      <c r="H426" s="108" t="s">
        <v>171</v>
      </c>
      <c r="I426" s="108" t="s">
        <v>171</v>
      </c>
    </row>
    <row r="427" spans="1:9" x14ac:dyDescent="0.25">
      <c r="A427" s="107"/>
      <c r="B427" s="107"/>
      <c r="C427" s="107"/>
      <c r="D427" s="107"/>
      <c r="E427" s="107"/>
      <c r="F427" s="108" t="s">
        <v>171</v>
      </c>
      <c r="G427" s="108"/>
      <c r="H427" s="108" t="s">
        <v>171</v>
      </c>
      <c r="I427" s="108" t="s">
        <v>171</v>
      </c>
    </row>
    <row r="428" spans="1:9" x14ac:dyDescent="0.25">
      <c r="A428" s="107"/>
      <c r="B428" s="107"/>
      <c r="C428" s="107"/>
      <c r="D428" s="107"/>
      <c r="E428" s="107"/>
      <c r="F428" s="108" t="s">
        <v>171</v>
      </c>
      <c r="G428" s="108"/>
      <c r="H428" s="108" t="s">
        <v>171</v>
      </c>
      <c r="I428" s="108" t="s">
        <v>171</v>
      </c>
    </row>
    <row r="429" spans="1:9" x14ac:dyDescent="0.25">
      <c r="A429" s="107"/>
      <c r="B429" s="107"/>
      <c r="C429" s="107"/>
      <c r="D429" s="107"/>
      <c r="E429" s="107"/>
      <c r="F429" s="108" t="s">
        <v>171</v>
      </c>
      <c r="G429" s="108"/>
      <c r="H429" s="108" t="s">
        <v>171</v>
      </c>
      <c r="I429" s="108" t="s">
        <v>171</v>
      </c>
    </row>
    <row r="430" spans="1:9" x14ac:dyDescent="0.25">
      <c r="A430" s="107"/>
      <c r="B430" s="107"/>
      <c r="C430" s="107"/>
      <c r="D430" s="107"/>
      <c r="E430" s="107"/>
      <c r="F430" s="108" t="s">
        <v>171</v>
      </c>
      <c r="G430" s="108"/>
      <c r="H430" s="108" t="s">
        <v>171</v>
      </c>
      <c r="I430" s="108" t="s">
        <v>171</v>
      </c>
    </row>
    <row r="431" spans="1:9" x14ac:dyDescent="0.25">
      <c r="A431" s="107"/>
      <c r="B431" s="107"/>
      <c r="C431" s="107"/>
      <c r="D431" s="107"/>
      <c r="E431" s="107"/>
      <c r="F431" s="108" t="s">
        <v>171</v>
      </c>
      <c r="G431" s="108"/>
      <c r="H431" s="108" t="s">
        <v>171</v>
      </c>
      <c r="I431" s="108" t="s">
        <v>171</v>
      </c>
    </row>
    <row r="432" spans="1:9" x14ac:dyDescent="0.25">
      <c r="A432" s="107"/>
      <c r="B432" s="107"/>
      <c r="C432" s="107"/>
      <c r="D432" s="107"/>
      <c r="E432" s="107"/>
      <c r="F432" s="108" t="s">
        <v>171</v>
      </c>
      <c r="G432" s="108"/>
      <c r="H432" s="108" t="s">
        <v>171</v>
      </c>
      <c r="I432" s="108" t="s">
        <v>171</v>
      </c>
    </row>
    <row r="433" spans="1:9" x14ac:dyDescent="0.25">
      <c r="A433" s="107"/>
      <c r="B433" s="107"/>
      <c r="C433" s="107"/>
      <c r="D433" s="107"/>
      <c r="E433" s="107"/>
      <c r="F433" s="108" t="s">
        <v>171</v>
      </c>
      <c r="G433" s="108"/>
      <c r="H433" s="108" t="s">
        <v>171</v>
      </c>
      <c r="I433" s="108" t="s">
        <v>171</v>
      </c>
    </row>
    <row r="434" spans="1:9" x14ac:dyDescent="0.25">
      <c r="A434" s="107"/>
      <c r="B434" s="107"/>
      <c r="C434" s="107"/>
      <c r="D434" s="107"/>
      <c r="E434" s="107"/>
      <c r="F434" s="108" t="s">
        <v>171</v>
      </c>
      <c r="G434" s="108"/>
      <c r="H434" s="108" t="s">
        <v>171</v>
      </c>
      <c r="I434" s="108" t="s">
        <v>171</v>
      </c>
    </row>
    <row r="435" spans="1:9" x14ac:dyDescent="0.25">
      <c r="A435" s="107"/>
      <c r="B435" s="107"/>
      <c r="C435" s="107"/>
      <c r="D435" s="107"/>
      <c r="E435" s="107"/>
      <c r="F435" s="108" t="s">
        <v>171</v>
      </c>
      <c r="G435" s="108"/>
      <c r="H435" s="108" t="s">
        <v>171</v>
      </c>
      <c r="I435" s="108" t="s">
        <v>171</v>
      </c>
    </row>
    <row r="436" spans="1:9" x14ac:dyDescent="0.25">
      <c r="A436" s="107"/>
      <c r="B436" s="107"/>
      <c r="C436" s="107"/>
      <c r="D436" s="107"/>
      <c r="E436" s="107"/>
      <c r="F436" s="108" t="s">
        <v>171</v>
      </c>
      <c r="G436" s="108"/>
      <c r="H436" s="108" t="s">
        <v>171</v>
      </c>
      <c r="I436" s="108" t="s">
        <v>171</v>
      </c>
    </row>
    <row r="437" spans="1:9" x14ac:dyDescent="0.25">
      <c r="A437" s="107"/>
      <c r="B437" s="107"/>
      <c r="C437" s="107"/>
      <c r="D437" s="107"/>
      <c r="E437" s="107"/>
      <c r="F437" s="108" t="s">
        <v>171</v>
      </c>
      <c r="G437" s="108"/>
      <c r="H437" s="108" t="s">
        <v>171</v>
      </c>
      <c r="I437" s="108" t="s">
        <v>171</v>
      </c>
    </row>
    <row r="438" spans="1:9" x14ac:dyDescent="0.25">
      <c r="A438" s="107"/>
      <c r="B438" s="107"/>
      <c r="C438" s="107"/>
      <c r="D438" s="107"/>
      <c r="E438" s="107"/>
      <c r="F438" s="108" t="s">
        <v>171</v>
      </c>
      <c r="G438" s="108"/>
      <c r="H438" s="108" t="s">
        <v>171</v>
      </c>
      <c r="I438" s="108" t="s">
        <v>171</v>
      </c>
    </row>
    <row r="439" spans="1:9" x14ac:dyDescent="0.25">
      <c r="A439" s="107"/>
      <c r="B439" s="107"/>
      <c r="C439" s="107"/>
      <c r="D439" s="107"/>
      <c r="E439" s="107"/>
      <c r="F439" s="108" t="s">
        <v>171</v>
      </c>
      <c r="G439" s="108"/>
      <c r="H439" s="108" t="s">
        <v>171</v>
      </c>
      <c r="I439" s="108" t="s">
        <v>171</v>
      </c>
    </row>
    <row r="440" spans="1:9" x14ac:dyDescent="0.25">
      <c r="A440" s="107"/>
      <c r="B440" s="107"/>
      <c r="C440" s="107"/>
      <c r="D440" s="107"/>
      <c r="E440" s="107"/>
      <c r="F440" s="108" t="s">
        <v>171</v>
      </c>
      <c r="G440" s="108"/>
      <c r="H440" s="108" t="s">
        <v>171</v>
      </c>
      <c r="I440" s="108" t="s">
        <v>171</v>
      </c>
    </row>
    <row r="441" spans="1:9" x14ac:dyDescent="0.25">
      <c r="A441" s="107"/>
      <c r="B441" s="107"/>
      <c r="C441" s="107"/>
      <c r="D441" s="107"/>
      <c r="E441" s="107"/>
      <c r="F441" s="108" t="s">
        <v>171</v>
      </c>
      <c r="G441" s="108"/>
      <c r="H441" s="108" t="s">
        <v>171</v>
      </c>
      <c r="I441" s="108" t="s">
        <v>171</v>
      </c>
    </row>
    <row r="442" spans="1:9" x14ac:dyDescent="0.25">
      <c r="A442" s="107"/>
      <c r="B442" s="107"/>
      <c r="C442" s="107"/>
      <c r="D442" s="107"/>
      <c r="E442" s="107"/>
      <c r="F442" s="108" t="s">
        <v>171</v>
      </c>
      <c r="G442" s="108"/>
      <c r="H442" s="108" t="s">
        <v>171</v>
      </c>
      <c r="I442" s="108" t="s">
        <v>171</v>
      </c>
    </row>
    <row r="443" spans="1:9" x14ac:dyDescent="0.25">
      <c r="A443" s="107"/>
      <c r="B443" s="107"/>
      <c r="C443" s="107"/>
      <c r="D443" s="107"/>
      <c r="E443" s="107"/>
      <c r="F443" s="108" t="s">
        <v>171</v>
      </c>
      <c r="G443" s="108"/>
      <c r="H443" s="108" t="s">
        <v>171</v>
      </c>
      <c r="I443" s="108" t="s">
        <v>171</v>
      </c>
    </row>
    <row r="444" spans="1:9" x14ac:dyDescent="0.25">
      <c r="A444" s="107"/>
      <c r="B444" s="107"/>
      <c r="C444" s="107"/>
      <c r="D444" s="107"/>
      <c r="E444" s="107"/>
      <c r="F444" s="108" t="s">
        <v>171</v>
      </c>
      <c r="G444" s="108"/>
      <c r="H444" s="108" t="s">
        <v>171</v>
      </c>
      <c r="I444" s="108" t="s">
        <v>171</v>
      </c>
    </row>
    <row r="445" spans="1:9" x14ac:dyDescent="0.25">
      <c r="A445" s="107"/>
      <c r="B445" s="107"/>
      <c r="C445" s="107"/>
      <c r="D445" s="107"/>
      <c r="E445" s="107"/>
      <c r="F445" s="108" t="s">
        <v>171</v>
      </c>
      <c r="G445" s="108"/>
      <c r="H445" s="108" t="s">
        <v>171</v>
      </c>
      <c r="I445" s="108" t="s">
        <v>171</v>
      </c>
    </row>
    <row r="446" spans="1:9" x14ac:dyDescent="0.25">
      <c r="A446" s="107"/>
      <c r="B446" s="107"/>
      <c r="C446" s="107"/>
      <c r="D446" s="107"/>
      <c r="E446" s="107"/>
      <c r="F446" s="108" t="s">
        <v>171</v>
      </c>
      <c r="G446" s="108"/>
      <c r="H446" s="108" t="s">
        <v>171</v>
      </c>
      <c r="I446" s="108" t="s">
        <v>171</v>
      </c>
    </row>
    <row r="447" spans="1:9" x14ac:dyDescent="0.25">
      <c r="A447" s="107"/>
      <c r="B447" s="107"/>
      <c r="C447" s="107"/>
      <c r="D447" s="107"/>
      <c r="E447" s="107"/>
      <c r="F447" s="108" t="s">
        <v>171</v>
      </c>
      <c r="G447" s="108"/>
      <c r="H447" s="108" t="s">
        <v>171</v>
      </c>
      <c r="I447" s="108" t="s">
        <v>171</v>
      </c>
    </row>
    <row r="448" spans="1:9" x14ac:dyDescent="0.25">
      <c r="A448" s="107"/>
      <c r="B448" s="107"/>
      <c r="C448" s="107"/>
      <c r="D448" s="107"/>
      <c r="E448" s="107"/>
      <c r="F448" s="108" t="s">
        <v>171</v>
      </c>
      <c r="G448" s="108"/>
      <c r="H448" s="108" t="s">
        <v>171</v>
      </c>
      <c r="I448" s="108" t="s">
        <v>171</v>
      </c>
    </row>
    <row r="449" spans="1:9" x14ac:dyDescent="0.25">
      <c r="A449" s="107"/>
      <c r="B449" s="107"/>
      <c r="C449" s="107"/>
      <c r="D449" s="107"/>
      <c r="E449" s="107"/>
      <c r="F449" s="108" t="s">
        <v>171</v>
      </c>
      <c r="G449" s="108"/>
      <c r="H449" s="108" t="s">
        <v>171</v>
      </c>
      <c r="I449" s="108" t="s">
        <v>171</v>
      </c>
    </row>
    <row r="450" spans="1:9" x14ac:dyDescent="0.25">
      <c r="A450" s="107"/>
      <c r="B450" s="107"/>
      <c r="C450" s="107"/>
      <c r="D450" s="107"/>
      <c r="E450" s="107"/>
      <c r="F450" s="108" t="s">
        <v>171</v>
      </c>
      <c r="G450" s="108"/>
      <c r="H450" s="108" t="s">
        <v>171</v>
      </c>
      <c r="I450" s="108" t="s">
        <v>171</v>
      </c>
    </row>
    <row r="451" spans="1:9" x14ac:dyDescent="0.25">
      <c r="A451" s="107"/>
      <c r="B451" s="107"/>
      <c r="C451" s="107"/>
      <c r="D451" s="107"/>
      <c r="E451" s="107"/>
      <c r="F451" s="108" t="s">
        <v>171</v>
      </c>
      <c r="G451" s="108"/>
      <c r="H451" s="108" t="s">
        <v>171</v>
      </c>
      <c r="I451" s="108" t="s">
        <v>171</v>
      </c>
    </row>
    <row r="452" spans="1:9" x14ac:dyDescent="0.25">
      <c r="A452" s="107"/>
      <c r="B452" s="107"/>
      <c r="C452" s="107"/>
      <c r="D452" s="107"/>
      <c r="E452" s="107"/>
      <c r="F452" s="108" t="s">
        <v>171</v>
      </c>
      <c r="G452" s="108"/>
      <c r="H452" s="108" t="s">
        <v>171</v>
      </c>
      <c r="I452" s="108" t="s">
        <v>171</v>
      </c>
    </row>
    <row r="453" spans="1:9" x14ac:dyDescent="0.25">
      <c r="A453" s="107"/>
      <c r="B453" s="107"/>
      <c r="C453" s="107"/>
      <c r="D453" s="107"/>
      <c r="E453" s="107"/>
      <c r="F453" s="108" t="s">
        <v>171</v>
      </c>
      <c r="G453" s="108"/>
      <c r="H453" s="108" t="s">
        <v>171</v>
      </c>
      <c r="I453" s="108" t="s">
        <v>171</v>
      </c>
    </row>
    <row r="454" spans="1:9" x14ac:dyDescent="0.25">
      <c r="A454" s="107"/>
      <c r="B454" s="107"/>
      <c r="C454" s="107"/>
      <c r="D454" s="107"/>
      <c r="E454" s="107"/>
      <c r="F454" s="108" t="s">
        <v>171</v>
      </c>
      <c r="G454" s="108"/>
      <c r="H454" s="108" t="s">
        <v>171</v>
      </c>
      <c r="I454" s="108" t="s">
        <v>171</v>
      </c>
    </row>
    <row r="455" spans="1:9" x14ac:dyDescent="0.25">
      <c r="A455" s="107"/>
      <c r="B455" s="107"/>
      <c r="C455" s="107"/>
      <c r="D455" s="107"/>
      <c r="E455" s="107"/>
      <c r="F455" s="108" t="s">
        <v>171</v>
      </c>
      <c r="G455" s="108"/>
      <c r="H455" s="108" t="s">
        <v>171</v>
      </c>
      <c r="I455" s="108" t="s">
        <v>171</v>
      </c>
    </row>
    <row r="456" spans="1:9" x14ac:dyDescent="0.25">
      <c r="A456" s="107"/>
      <c r="B456" s="107"/>
      <c r="C456" s="107"/>
      <c r="D456" s="107"/>
      <c r="E456" s="107"/>
      <c r="F456" s="108" t="s">
        <v>171</v>
      </c>
      <c r="G456" s="108"/>
      <c r="H456" s="108" t="s">
        <v>171</v>
      </c>
      <c r="I456" s="108" t="s">
        <v>171</v>
      </c>
    </row>
    <row r="457" spans="1:9" x14ac:dyDescent="0.25">
      <c r="A457" s="107"/>
      <c r="B457" s="107"/>
      <c r="C457" s="107"/>
      <c r="D457" s="107"/>
      <c r="E457" s="107"/>
      <c r="F457" s="108" t="s">
        <v>171</v>
      </c>
      <c r="G457" s="108"/>
      <c r="H457" s="108" t="s">
        <v>171</v>
      </c>
      <c r="I457" s="108" t="s">
        <v>171</v>
      </c>
    </row>
    <row r="458" spans="1:9" x14ac:dyDescent="0.25">
      <c r="A458" s="107"/>
      <c r="B458" s="107"/>
      <c r="C458" s="107"/>
      <c r="D458" s="107"/>
      <c r="E458" s="107"/>
      <c r="F458" s="108" t="s">
        <v>171</v>
      </c>
      <c r="G458" s="108"/>
      <c r="H458" s="108" t="s">
        <v>171</v>
      </c>
      <c r="I458" s="108" t="s">
        <v>171</v>
      </c>
    </row>
    <row r="459" spans="1:9" x14ac:dyDescent="0.25">
      <c r="A459" s="107"/>
      <c r="B459" s="107"/>
      <c r="C459" s="107"/>
      <c r="D459" s="107"/>
      <c r="E459" s="107"/>
      <c r="F459" s="108" t="s">
        <v>171</v>
      </c>
      <c r="G459" s="108"/>
      <c r="H459" s="108" t="s">
        <v>171</v>
      </c>
      <c r="I459" s="108" t="s">
        <v>171</v>
      </c>
    </row>
    <row r="460" spans="1:9" x14ac:dyDescent="0.25">
      <c r="A460" s="107"/>
      <c r="B460" s="107"/>
      <c r="C460" s="107"/>
      <c r="D460" s="107"/>
      <c r="E460" s="107"/>
      <c r="F460" s="108" t="s">
        <v>171</v>
      </c>
      <c r="G460" s="108"/>
      <c r="H460" s="108" t="s">
        <v>171</v>
      </c>
      <c r="I460" s="108" t="s">
        <v>171</v>
      </c>
    </row>
    <row r="461" spans="1:9" x14ac:dyDescent="0.25">
      <c r="A461" s="107"/>
      <c r="B461" s="107"/>
      <c r="C461" s="107"/>
      <c r="D461" s="107"/>
      <c r="E461" s="107"/>
      <c r="F461" s="108" t="s">
        <v>171</v>
      </c>
      <c r="G461" s="108"/>
      <c r="H461" s="108" t="s">
        <v>171</v>
      </c>
      <c r="I461" s="108" t="s">
        <v>171</v>
      </c>
    </row>
    <row r="462" spans="1:9" x14ac:dyDescent="0.25">
      <c r="A462" s="107"/>
      <c r="B462" s="107"/>
      <c r="C462" s="107"/>
      <c r="D462" s="107"/>
      <c r="E462" s="107"/>
      <c r="F462" s="108" t="s">
        <v>171</v>
      </c>
      <c r="G462" s="108"/>
      <c r="H462" s="108" t="s">
        <v>171</v>
      </c>
      <c r="I462" s="108" t="s">
        <v>171</v>
      </c>
    </row>
    <row r="463" spans="1:9" x14ac:dyDescent="0.25">
      <c r="A463" s="107"/>
      <c r="B463" s="107"/>
      <c r="C463" s="107"/>
      <c r="D463" s="107"/>
      <c r="E463" s="107"/>
      <c r="F463" s="108" t="s">
        <v>171</v>
      </c>
      <c r="G463" s="108"/>
      <c r="H463" s="108" t="s">
        <v>171</v>
      </c>
      <c r="I463" s="108" t="s">
        <v>171</v>
      </c>
    </row>
    <row r="464" spans="1:9" x14ac:dyDescent="0.25">
      <c r="A464" s="107"/>
      <c r="B464" s="107"/>
      <c r="C464" s="107"/>
      <c r="D464" s="107"/>
      <c r="E464" s="107"/>
      <c r="F464" s="108" t="s">
        <v>171</v>
      </c>
      <c r="G464" s="108"/>
      <c r="H464" s="108" t="s">
        <v>171</v>
      </c>
      <c r="I464" s="108" t="s">
        <v>171</v>
      </c>
    </row>
    <row r="465" spans="1:9" x14ac:dyDescent="0.25">
      <c r="A465" s="107"/>
      <c r="B465" s="107"/>
      <c r="C465" s="107"/>
      <c r="D465" s="107"/>
      <c r="E465" s="107"/>
      <c r="F465" s="108" t="s">
        <v>171</v>
      </c>
      <c r="G465" s="108"/>
      <c r="H465" s="108" t="s">
        <v>171</v>
      </c>
      <c r="I465" s="108" t="s">
        <v>171</v>
      </c>
    </row>
    <row r="466" spans="1:9" x14ac:dyDescent="0.25">
      <c r="A466" s="107"/>
      <c r="B466" s="107"/>
      <c r="C466" s="107"/>
      <c r="D466" s="107"/>
      <c r="E466" s="107"/>
      <c r="F466" s="108" t="s">
        <v>171</v>
      </c>
      <c r="G466" s="108"/>
      <c r="H466" s="108" t="s">
        <v>171</v>
      </c>
      <c r="I466" s="108" t="s">
        <v>171</v>
      </c>
    </row>
    <row r="467" spans="1:9" x14ac:dyDescent="0.25">
      <c r="A467" s="107"/>
      <c r="B467" s="107"/>
      <c r="C467" s="107"/>
      <c r="D467" s="107"/>
      <c r="E467" s="107"/>
      <c r="F467" s="108" t="s">
        <v>171</v>
      </c>
      <c r="G467" s="108"/>
      <c r="H467" s="108" t="s">
        <v>171</v>
      </c>
      <c r="I467" s="108" t="s">
        <v>171</v>
      </c>
    </row>
    <row r="468" spans="1:9" x14ac:dyDescent="0.25">
      <c r="A468" s="107"/>
      <c r="B468" s="107"/>
      <c r="C468" s="107"/>
      <c r="D468" s="107"/>
      <c r="E468" s="107"/>
      <c r="F468" s="108" t="s">
        <v>171</v>
      </c>
      <c r="G468" s="108"/>
      <c r="H468" s="108" t="s">
        <v>171</v>
      </c>
      <c r="I468" s="108" t="s">
        <v>171</v>
      </c>
    </row>
    <row r="469" spans="1:9" x14ac:dyDescent="0.25">
      <c r="A469" s="107"/>
      <c r="B469" s="107"/>
      <c r="C469" s="107"/>
      <c r="D469" s="107"/>
      <c r="E469" s="107"/>
      <c r="F469" s="108" t="s">
        <v>171</v>
      </c>
      <c r="G469" s="108"/>
      <c r="H469" s="108" t="s">
        <v>171</v>
      </c>
      <c r="I469" s="108" t="s">
        <v>171</v>
      </c>
    </row>
    <row r="470" spans="1:9" x14ac:dyDescent="0.25">
      <c r="A470" s="107"/>
      <c r="B470" s="107"/>
      <c r="C470" s="107"/>
      <c r="D470" s="107"/>
      <c r="E470" s="107"/>
      <c r="F470" s="108" t="s">
        <v>171</v>
      </c>
      <c r="G470" s="108"/>
      <c r="H470" s="108" t="s">
        <v>171</v>
      </c>
      <c r="I470" s="108" t="s">
        <v>171</v>
      </c>
    </row>
    <row r="471" spans="1:9" x14ac:dyDescent="0.25">
      <c r="A471" s="107"/>
      <c r="B471" s="107"/>
      <c r="C471" s="107"/>
      <c r="D471" s="107"/>
      <c r="E471" s="107"/>
      <c r="F471" s="108" t="s">
        <v>171</v>
      </c>
      <c r="G471" s="108"/>
      <c r="H471" s="108" t="s">
        <v>171</v>
      </c>
      <c r="I471" s="108" t="s">
        <v>171</v>
      </c>
    </row>
    <row r="472" spans="1:9" x14ac:dyDescent="0.25">
      <c r="A472" s="107"/>
      <c r="B472" s="107"/>
      <c r="C472" s="107"/>
      <c r="D472" s="107"/>
      <c r="E472" s="107"/>
      <c r="F472" s="108" t="s">
        <v>171</v>
      </c>
      <c r="G472" s="108"/>
      <c r="H472" s="108" t="s">
        <v>171</v>
      </c>
      <c r="I472" s="108" t="s">
        <v>171</v>
      </c>
    </row>
    <row r="473" spans="1:9" x14ac:dyDescent="0.25">
      <c r="A473" s="107"/>
      <c r="B473" s="107"/>
      <c r="C473" s="107"/>
      <c r="D473" s="107"/>
      <c r="E473" s="107"/>
      <c r="F473" s="108" t="s">
        <v>171</v>
      </c>
      <c r="G473" s="108"/>
      <c r="H473" s="108" t="s">
        <v>171</v>
      </c>
      <c r="I473" s="108" t="s">
        <v>171</v>
      </c>
    </row>
    <row r="474" spans="1:9" x14ac:dyDescent="0.25">
      <c r="A474" s="107"/>
      <c r="B474" s="107"/>
      <c r="C474" s="107"/>
      <c r="D474" s="107"/>
      <c r="E474" s="107"/>
      <c r="F474" s="108" t="s">
        <v>171</v>
      </c>
      <c r="G474" s="108"/>
      <c r="H474" s="108" t="s">
        <v>171</v>
      </c>
      <c r="I474" s="108" t="s">
        <v>171</v>
      </c>
    </row>
    <row r="475" spans="1:9" x14ac:dyDescent="0.25">
      <c r="A475" s="107"/>
      <c r="B475" s="107"/>
      <c r="C475" s="107"/>
      <c r="D475" s="107"/>
      <c r="E475" s="107"/>
      <c r="F475" s="108" t="s">
        <v>171</v>
      </c>
      <c r="G475" s="108"/>
      <c r="H475" s="108" t="s">
        <v>171</v>
      </c>
      <c r="I475" s="108" t="s">
        <v>171</v>
      </c>
    </row>
    <row r="476" spans="1:9" x14ac:dyDescent="0.25">
      <c r="A476" s="107"/>
      <c r="B476" s="107"/>
      <c r="C476" s="107"/>
      <c r="D476" s="107"/>
      <c r="E476" s="107"/>
      <c r="F476" s="108" t="s">
        <v>171</v>
      </c>
      <c r="G476" s="108"/>
      <c r="H476" s="108" t="s">
        <v>171</v>
      </c>
      <c r="I476" s="108" t="s">
        <v>171</v>
      </c>
    </row>
    <row r="477" spans="1:9" x14ac:dyDescent="0.25">
      <c r="A477" s="107"/>
      <c r="B477" s="107"/>
      <c r="C477" s="107"/>
      <c r="D477" s="107"/>
      <c r="E477" s="107"/>
      <c r="F477" s="108" t="s">
        <v>171</v>
      </c>
      <c r="G477" s="108"/>
      <c r="H477" s="108" t="s">
        <v>171</v>
      </c>
      <c r="I477" s="108" t="s">
        <v>171</v>
      </c>
    </row>
    <row r="478" spans="1:9" x14ac:dyDescent="0.25">
      <c r="A478" s="107"/>
      <c r="B478" s="107"/>
      <c r="C478" s="107"/>
      <c r="D478" s="107"/>
      <c r="E478" s="107"/>
      <c r="F478" s="108" t="s">
        <v>171</v>
      </c>
      <c r="G478" s="108"/>
      <c r="H478" s="108" t="s">
        <v>171</v>
      </c>
      <c r="I478" s="108" t="s">
        <v>171</v>
      </c>
    </row>
    <row r="479" spans="1:9" x14ac:dyDescent="0.25">
      <c r="A479" s="107"/>
      <c r="B479" s="107"/>
      <c r="C479" s="107"/>
      <c r="D479" s="107"/>
      <c r="E479" s="107"/>
      <c r="F479" s="108" t="s">
        <v>171</v>
      </c>
      <c r="G479" s="108"/>
      <c r="H479" s="108" t="s">
        <v>171</v>
      </c>
      <c r="I479" s="108" t="s">
        <v>171</v>
      </c>
    </row>
    <row r="480" spans="1:9" x14ac:dyDescent="0.25">
      <c r="A480" s="107"/>
      <c r="B480" s="107"/>
      <c r="C480" s="107"/>
      <c r="D480" s="107"/>
      <c r="E480" s="107"/>
      <c r="F480" s="108" t="s">
        <v>171</v>
      </c>
      <c r="G480" s="108"/>
      <c r="H480" s="108" t="s">
        <v>171</v>
      </c>
      <c r="I480" s="108" t="s">
        <v>171</v>
      </c>
    </row>
    <row r="481" spans="1:9" x14ac:dyDescent="0.25">
      <c r="A481" s="107"/>
      <c r="B481" s="107"/>
      <c r="C481" s="107"/>
      <c r="D481" s="107"/>
      <c r="E481" s="107"/>
      <c r="F481" s="108" t="s">
        <v>171</v>
      </c>
      <c r="G481" s="108"/>
      <c r="H481" s="108" t="s">
        <v>171</v>
      </c>
      <c r="I481" s="108" t="s">
        <v>171</v>
      </c>
    </row>
    <row r="482" spans="1:9" x14ac:dyDescent="0.25">
      <c r="A482" s="107"/>
      <c r="B482" s="107"/>
      <c r="C482" s="107"/>
      <c r="D482" s="107"/>
      <c r="E482" s="107"/>
      <c r="F482" s="108" t="s">
        <v>171</v>
      </c>
      <c r="G482" s="108"/>
      <c r="H482" s="108" t="s">
        <v>171</v>
      </c>
      <c r="I482" s="108" t="s">
        <v>171</v>
      </c>
    </row>
    <row r="483" spans="1:9" x14ac:dyDescent="0.25">
      <c r="A483" s="107"/>
      <c r="B483" s="107"/>
      <c r="C483" s="107"/>
      <c r="D483" s="107"/>
      <c r="E483" s="107"/>
      <c r="F483" s="108" t="s">
        <v>171</v>
      </c>
      <c r="G483" s="108"/>
      <c r="H483" s="108" t="s">
        <v>171</v>
      </c>
      <c r="I483" s="108" t="s">
        <v>171</v>
      </c>
    </row>
    <row r="484" spans="1:9" x14ac:dyDescent="0.25">
      <c r="A484" s="107"/>
      <c r="B484" s="107"/>
      <c r="C484" s="107"/>
      <c r="D484" s="107"/>
      <c r="E484" s="107"/>
      <c r="F484" s="108" t="s">
        <v>171</v>
      </c>
      <c r="G484" s="108"/>
      <c r="H484" s="108" t="s">
        <v>171</v>
      </c>
      <c r="I484" s="108" t="s">
        <v>171</v>
      </c>
    </row>
    <row r="485" spans="1:9" x14ac:dyDescent="0.25">
      <c r="A485" s="107"/>
      <c r="B485" s="107"/>
      <c r="C485" s="107"/>
      <c r="D485" s="107"/>
      <c r="E485" s="107"/>
      <c r="F485" s="108" t="s">
        <v>171</v>
      </c>
      <c r="G485" s="108"/>
      <c r="H485" s="108" t="s">
        <v>171</v>
      </c>
      <c r="I485" s="108" t="s">
        <v>171</v>
      </c>
    </row>
    <row r="486" spans="1:9" x14ac:dyDescent="0.25">
      <c r="A486" s="107"/>
      <c r="B486" s="107"/>
      <c r="C486" s="107"/>
      <c r="D486" s="107"/>
      <c r="E486" s="107"/>
      <c r="F486" s="108" t="s">
        <v>171</v>
      </c>
      <c r="G486" s="108"/>
      <c r="H486" s="108" t="s">
        <v>171</v>
      </c>
      <c r="I486" s="108" t="s">
        <v>171</v>
      </c>
    </row>
    <row r="487" spans="1:9" x14ac:dyDescent="0.25">
      <c r="A487" s="107"/>
      <c r="B487" s="107"/>
      <c r="C487" s="107"/>
      <c r="D487" s="107"/>
      <c r="E487" s="107"/>
      <c r="F487" s="108" t="s">
        <v>171</v>
      </c>
      <c r="G487" s="108"/>
      <c r="H487" s="108" t="s">
        <v>171</v>
      </c>
      <c r="I487" s="108" t="s">
        <v>171</v>
      </c>
    </row>
    <row r="488" spans="1:9" x14ac:dyDescent="0.25">
      <c r="A488" s="107"/>
      <c r="B488" s="107"/>
      <c r="C488" s="107"/>
      <c r="D488" s="107"/>
      <c r="E488" s="107"/>
      <c r="F488" s="108" t="s">
        <v>171</v>
      </c>
      <c r="G488" s="108"/>
      <c r="H488" s="108" t="s">
        <v>171</v>
      </c>
      <c r="I488" s="108" t="s">
        <v>171</v>
      </c>
    </row>
    <row r="489" spans="1:9" x14ac:dyDescent="0.25">
      <c r="A489" s="107"/>
      <c r="B489" s="107"/>
      <c r="C489" s="107"/>
      <c r="D489" s="107"/>
      <c r="E489" s="107"/>
      <c r="F489" s="108" t="s">
        <v>171</v>
      </c>
      <c r="G489" s="108"/>
      <c r="H489" s="108" t="s">
        <v>171</v>
      </c>
      <c r="I489" s="108" t="s">
        <v>171</v>
      </c>
    </row>
    <row r="490" spans="1:9" x14ac:dyDescent="0.25">
      <c r="A490" s="107"/>
      <c r="B490" s="107"/>
      <c r="C490" s="107"/>
      <c r="D490" s="107"/>
      <c r="E490" s="107"/>
      <c r="F490" s="108" t="s">
        <v>171</v>
      </c>
      <c r="G490" s="108"/>
      <c r="H490" s="108" t="s">
        <v>171</v>
      </c>
      <c r="I490" s="108" t="s">
        <v>171</v>
      </c>
    </row>
    <row r="491" spans="1:9" x14ac:dyDescent="0.25">
      <c r="A491" s="107"/>
      <c r="B491" s="107"/>
      <c r="C491" s="107"/>
      <c r="D491" s="107"/>
      <c r="E491" s="107"/>
      <c r="F491" s="108" t="s">
        <v>171</v>
      </c>
      <c r="G491" s="108"/>
      <c r="H491" s="108" t="s">
        <v>171</v>
      </c>
      <c r="I491" s="108" t="s">
        <v>171</v>
      </c>
    </row>
    <row r="492" spans="1:9" x14ac:dyDescent="0.25">
      <c r="A492" s="107"/>
      <c r="B492" s="107"/>
      <c r="C492" s="107"/>
      <c r="D492" s="107"/>
      <c r="E492" s="107"/>
      <c r="F492" s="108" t="s">
        <v>171</v>
      </c>
      <c r="G492" s="108"/>
      <c r="H492" s="108" t="s">
        <v>171</v>
      </c>
      <c r="I492" s="108" t="s">
        <v>171</v>
      </c>
    </row>
    <row r="493" spans="1:9" x14ac:dyDescent="0.25">
      <c r="A493" s="107"/>
      <c r="B493" s="107"/>
      <c r="C493" s="107"/>
      <c r="D493" s="107"/>
      <c r="E493" s="107"/>
      <c r="F493" s="108" t="s">
        <v>171</v>
      </c>
      <c r="G493" s="108"/>
      <c r="H493" s="108" t="s">
        <v>171</v>
      </c>
      <c r="I493" s="108" t="s">
        <v>171</v>
      </c>
    </row>
    <row r="494" spans="1:9" x14ac:dyDescent="0.25">
      <c r="A494" s="107"/>
      <c r="B494" s="107"/>
      <c r="C494" s="107"/>
      <c r="D494" s="107"/>
      <c r="E494" s="107"/>
      <c r="F494" s="108" t="s">
        <v>171</v>
      </c>
      <c r="G494" s="108"/>
      <c r="H494" s="108" t="s">
        <v>171</v>
      </c>
      <c r="I494" s="108" t="s">
        <v>171</v>
      </c>
    </row>
    <row r="495" spans="1:9" x14ac:dyDescent="0.25">
      <c r="A495" s="107"/>
      <c r="B495" s="107"/>
      <c r="C495" s="107"/>
      <c r="D495" s="107"/>
      <c r="E495" s="107"/>
      <c r="F495" s="108" t="s">
        <v>171</v>
      </c>
      <c r="G495" s="108"/>
      <c r="H495" s="108" t="s">
        <v>171</v>
      </c>
      <c r="I495" s="108" t="s">
        <v>171</v>
      </c>
    </row>
    <row r="496" spans="1:9" x14ac:dyDescent="0.25">
      <c r="A496" s="107"/>
      <c r="B496" s="107"/>
      <c r="C496" s="107"/>
      <c r="D496" s="107"/>
      <c r="E496" s="107"/>
      <c r="F496" s="108" t="s">
        <v>171</v>
      </c>
      <c r="G496" s="108"/>
      <c r="H496" s="108" t="s">
        <v>171</v>
      </c>
      <c r="I496" s="108" t="s">
        <v>171</v>
      </c>
    </row>
    <row r="497" spans="1:9" x14ac:dyDescent="0.25">
      <c r="A497" s="107"/>
      <c r="B497" s="107"/>
      <c r="C497" s="107"/>
      <c r="D497" s="107"/>
      <c r="E497" s="107"/>
      <c r="F497" s="108" t="s">
        <v>171</v>
      </c>
      <c r="G497" s="108"/>
      <c r="H497" s="108" t="s">
        <v>171</v>
      </c>
      <c r="I497" s="108" t="s">
        <v>171</v>
      </c>
    </row>
    <row r="498" spans="1:9" x14ac:dyDescent="0.25">
      <c r="A498" s="107"/>
      <c r="B498" s="107"/>
      <c r="C498" s="107"/>
      <c r="D498" s="107"/>
      <c r="E498" s="107"/>
      <c r="F498" s="108" t="s">
        <v>171</v>
      </c>
      <c r="G498" s="108"/>
      <c r="H498" s="108" t="s">
        <v>171</v>
      </c>
      <c r="I498" s="108" t="s">
        <v>171</v>
      </c>
    </row>
    <row r="499" spans="1:9" x14ac:dyDescent="0.25">
      <c r="A499" s="107"/>
      <c r="B499" s="107"/>
      <c r="C499" s="107"/>
      <c r="D499" s="107"/>
      <c r="E499" s="107"/>
      <c r="F499" s="108" t="s">
        <v>171</v>
      </c>
      <c r="G499" s="108"/>
      <c r="H499" s="108" t="s">
        <v>171</v>
      </c>
      <c r="I499" s="108" t="s">
        <v>171</v>
      </c>
    </row>
    <row r="500" spans="1:9" x14ac:dyDescent="0.25">
      <c r="A500" s="107"/>
      <c r="B500" s="107"/>
      <c r="C500" s="107"/>
      <c r="D500" s="107"/>
      <c r="E500" s="107"/>
      <c r="F500" s="108" t="s">
        <v>171</v>
      </c>
      <c r="G500" s="108"/>
      <c r="H500" s="108" t="s">
        <v>171</v>
      </c>
      <c r="I500" s="108" t="s">
        <v>171</v>
      </c>
    </row>
    <row r="501" spans="1:9" x14ac:dyDescent="0.25">
      <c r="A501" s="107"/>
      <c r="B501" s="107"/>
      <c r="C501" s="107"/>
      <c r="D501" s="107"/>
      <c r="E501" s="107"/>
      <c r="F501" s="108" t="s">
        <v>171</v>
      </c>
      <c r="G501" s="108"/>
      <c r="H501" s="108" t="s">
        <v>171</v>
      </c>
      <c r="I501" s="108" t="s">
        <v>171</v>
      </c>
    </row>
    <row r="502" spans="1:9" x14ac:dyDescent="0.25">
      <c r="A502" s="107"/>
      <c r="B502" s="107"/>
      <c r="C502" s="107"/>
      <c r="D502" s="107"/>
      <c r="E502" s="107"/>
      <c r="F502" s="108" t="s">
        <v>171</v>
      </c>
      <c r="G502" s="108"/>
      <c r="H502" s="108" t="s">
        <v>171</v>
      </c>
      <c r="I502" s="108" t="s">
        <v>171</v>
      </c>
    </row>
    <row r="503" spans="1:9" x14ac:dyDescent="0.25">
      <c r="A503" s="107"/>
      <c r="B503" s="107"/>
      <c r="C503" s="107"/>
      <c r="D503" s="107"/>
      <c r="E503" s="107"/>
      <c r="F503" s="108" t="s">
        <v>171</v>
      </c>
      <c r="G503" s="108"/>
      <c r="H503" s="108" t="s">
        <v>171</v>
      </c>
      <c r="I503" s="108" t="s">
        <v>171</v>
      </c>
    </row>
    <row r="504" spans="1:9" x14ac:dyDescent="0.25">
      <c r="A504" s="107"/>
      <c r="B504" s="107"/>
      <c r="C504" s="107"/>
      <c r="D504" s="107"/>
      <c r="E504" s="107"/>
      <c r="F504" s="108" t="s">
        <v>171</v>
      </c>
      <c r="G504" s="108"/>
      <c r="H504" s="108" t="s">
        <v>171</v>
      </c>
      <c r="I504" s="108" t="s">
        <v>171</v>
      </c>
    </row>
    <row r="505" spans="1:9" x14ac:dyDescent="0.25">
      <c r="A505" s="107"/>
      <c r="B505" s="107"/>
      <c r="C505" s="107"/>
      <c r="D505" s="107"/>
      <c r="E505" s="107"/>
      <c r="F505" s="108" t="s">
        <v>171</v>
      </c>
      <c r="G505" s="108"/>
      <c r="H505" s="108" t="s">
        <v>171</v>
      </c>
      <c r="I505" s="108" t="s">
        <v>171</v>
      </c>
    </row>
    <row r="506" spans="1:9" x14ac:dyDescent="0.25">
      <c r="A506" s="107"/>
      <c r="B506" s="107"/>
      <c r="C506" s="107"/>
      <c r="D506" s="107"/>
      <c r="E506" s="107"/>
      <c r="F506" s="108" t="s">
        <v>171</v>
      </c>
      <c r="G506" s="108"/>
      <c r="H506" s="108" t="s">
        <v>171</v>
      </c>
      <c r="I506" s="108" t="s">
        <v>171</v>
      </c>
    </row>
    <row r="507" spans="1:9" x14ac:dyDescent="0.25">
      <c r="A507" s="107"/>
      <c r="B507" s="107"/>
      <c r="C507" s="107"/>
      <c r="D507" s="107"/>
      <c r="E507" s="107"/>
      <c r="F507" s="108" t="s">
        <v>171</v>
      </c>
      <c r="G507" s="108"/>
      <c r="H507" s="108" t="s">
        <v>171</v>
      </c>
      <c r="I507" s="108" t="s">
        <v>171</v>
      </c>
    </row>
    <row r="508" spans="1:9" x14ac:dyDescent="0.25">
      <c r="A508" s="107"/>
      <c r="B508" s="107"/>
      <c r="C508" s="107"/>
      <c r="D508" s="107"/>
      <c r="E508" s="107"/>
      <c r="F508" s="108" t="s">
        <v>171</v>
      </c>
      <c r="G508" s="108"/>
      <c r="H508" s="108" t="s">
        <v>171</v>
      </c>
      <c r="I508" s="108" t="s">
        <v>171</v>
      </c>
    </row>
    <row r="509" spans="1:9" x14ac:dyDescent="0.25">
      <c r="A509" s="107"/>
      <c r="B509" s="107"/>
      <c r="C509" s="107"/>
      <c r="D509" s="107"/>
      <c r="E509" s="107"/>
      <c r="F509" s="108" t="s">
        <v>171</v>
      </c>
      <c r="G509" s="108"/>
      <c r="H509" s="108" t="s">
        <v>171</v>
      </c>
      <c r="I509" s="108" t="s">
        <v>171</v>
      </c>
    </row>
    <row r="510" spans="1:9" x14ac:dyDescent="0.25">
      <c r="A510" s="107"/>
      <c r="B510" s="107"/>
      <c r="C510" s="107"/>
      <c r="D510" s="107"/>
      <c r="E510" s="107"/>
      <c r="F510" s="108" t="s">
        <v>171</v>
      </c>
      <c r="G510" s="108"/>
      <c r="H510" s="108" t="s">
        <v>171</v>
      </c>
      <c r="I510" s="108" t="s">
        <v>171</v>
      </c>
    </row>
    <row r="511" spans="1:9" x14ac:dyDescent="0.25">
      <c r="A511" s="107"/>
      <c r="B511" s="107"/>
      <c r="C511" s="107"/>
      <c r="D511" s="107"/>
      <c r="E511" s="107"/>
      <c r="F511" s="108" t="s">
        <v>171</v>
      </c>
      <c r="G511" s="108"/>
      <c r="H511" s="108" t="s">
        <v>171</v>
      </c>
      <c r="I511" s="108" t="s">
        <v>171</v>
      </c>
    </row>
    <row r="512" spans="1:9" x14ac:dyDescent="0.25">
      <c r="A512" s="107"/>
      <c r="B512" s="107"/>
      <c r="C512" s="107"/>
      <c r="D512" s="107"/>
      <c r="E512" s="107"/>
      <c r="F512" s="108" t="s">
        <v>171</v>
      </c>
      <c r="G512" s="108"/>
      <c r="H512" s="108" t="s">
        <v>171</v>
      </c>
      <c r="I512" s="108" t="s">
        <v>171</v>
      </c>
    </row>
    <row r="513" spans="1:9" x14ac:dyDescent="0.25">
      <c r="A513" s="107"/>
      <c r="B513" s="107"/>
      <c r="C513" s="107"/>
      <c r="D513" s="107"/>
      <c r="E513" s="107"/>
      <c r="F513" s="108" t="s">
        <v>171</v>
      </c>
      <c r="G513" s="108"/>
      <c r="H513" s="108" t="s">
        <v>171</v>
      </c>
      <c r="I513" s="108" t="s">
        <v>171</v>
      </c>
    </row>
    <row r="514" spans="1:9" x14ac:dyDescent="0.25">
      <c r="A514" s="107"/>
      <c r="B514" s="107"/>
      <c r="C514" s="107"/>
      <c r="D514" s="107"/>
      <c r="E514" s="107"/>
      <c r="F514" s="108" t="s">
        <v>171</v>
      </c>
      <c r="G514" s="108"/>
      <c r="H514" s="108" t="s">
        <v>171</v>
      </c>
      <c r="I514" s="108" t="s">
        <v>171</v>
      </c>
    </row>
    <row r="515" spans="1:9" x14ac:dyDescent="0.25">
      <c r="A515" s="107"/>
      <c r="B515" s="107"/>
      <c r="C515" s="107"/>
      <c r="D515" s="107"/>
      <c r="E515" s="107"/>
      <c r="F515" s="108" t="s">
        <v>171</v>
      </c>
      <c r="G515" s="108"/>
      <c r="H515" s="108" t="s">
        <v>171</v>
      </c>
      <c r="I515" s="108" t="s">
        <v>171</v>
      </c>
    </row>
    <row r="516" spans="1:9" x14ac:dyDescent="0.25">
      <c r="A516" s="107"/>
      <c r="B516" s="107"/>
      <c r="C516" s="107"/>
      <c r="D516" s="107"/>
      <c r="E516" s="107"/>
      <c r="F516" s="108" t="s">
        <v>171</v>
      </c>
      <c r="G516" s="108"/>
      <c r="H516" s="108" t="s">
        <v>171</v>
      </c>
      <c r="I516" s="108" t="s">
        <v>171</v>
      </c>
    </row>
    <row r="517" spans="1:9" x14ac:dyDescent="0.25">
      <c r="A517" s="107"/>
      <c r="B517" s="107"/>
      <c r="C517" s="107"/>
      <c r="D517" s="107"/>
      <c r="E517" s="107"/>
      <c r="F517" s="108" t="s">
        <v>171</v>
      </c>
      <c r="G517" s="108"/>
      <c r="H517" s="108" t="s">
        <v>171</v>
      </c>
      <c r="I517" s="108" t="s">
        <v>171</v>
      </c>
    </row>
    <row r="518" spans="1:9" x14ac:dyDescent="0.25">
      <c r="A518" s="107"/>
      <c r="B518" s="107"/>
      <c r="C518" s="107"/>
      <c r="D518" s="107"/>
      <c r="E518" s="107"/>
      <c r="F518" s="108" t="s">
        <v>171</v>
      </c>
      <c r="G518" s="108"/>
      <c r="H518" s="108" t="s">
        <v>171</v>
      </c>
      <c r="I518" s="108" t="s">
        <v>171</v>
      </c>
    </row>
    <row r="519" spans="1:9" x14ac:dyDescent="0.25">
      <c r="A519" s="107"/>
      <c r="B519" s="107"/>
      <c r="C519" s="107"/>
      <c r="D519" s="107"/>
      <c r="E519" s="107"/>
      <c r="F519" s="108" t="s">
        <v>171</v>
      </c>
      <c r="G519" s="108"/>
      <c r="H519" s="108" t="s">
        <v>171</v>
      </c>
      <c r="I519" s="108" t="s">
        <v>171</v>
      </c>
    </row>
    <row r="520" spans="1:9" x14ac:dyDescent="0.25">
      <c r="A520" s="107"/>
      <c r="B520" s="107"/>
      <c r="C520" s="107"/>
      <c r="D520" s="107"/>
      <c r="E520" s="107"/>
      <c r="F520" s="108" t="s">
        <v>171</v>
      </c>
      <c r="G520" s="108"/>
      <c r="H520" s="108" t="s">
        <v>171</v>
      </c>
      <c r="I520" s="108" t="s">
        <v>171</v>
      </c>
    </row>
    <row r="521" spans="1:9" x14ac:dyDescent="0.25">
      <c r="A521" s="107"/>
      <c r="B521" s="107"/>
      <c r="C521" s="107"/>
      <c r="D521" s="107"/>
      <c r="E521" s="107"/>
      <c r="F521" s="108" t="s">
        <v>171</v>
      </c>
      <c r="G521" s="108"/>
      <c r="H521" s="108" t="s">
        <v>171</v>
      </c>
      <c r="I521" s="108" t="s">
        <v>171</v>
      </c>
    </row>
    <row r="522" spans="1:9" x14ac:dyDescent="0.25">
      <c r="A522" s="107"/>
      <c r="B522" s="107"/>
      <c r="C522" s="107"/>
      <c r="D522" s="107"/>
      <c r="E522" s="107"/>
      <c r="F522" s="108" t="s">
        <v>171</v>
      </c>
      <c r="G522" s="108"/>
      <c r="H522" s="108" t="s">
        <v>171</v>
      </c>
      <c r="I522" s="108" t="s">
        <v>171</v>
      </c>
    </row>
    <row r="523" spans="1:9" x14ac:dyDescent="0.25">
      <c r="A523" s="107"/>
      <c r="B523" s="107"/>
      <c r="C523" s="107"/>
      <c r="D523" s="107"/>
      <c r="E523" s="107"/>
      <c r="F523" s="108" t="s">
        <v>171</v>
      </c>
      <c r="G523" s="108"/>
      <c r="H523" s="108" t="s">
        <v>171</v>
      </c>
      <c r="I523" s="108" t="s">
        <v>171</v>
      </c>
    </row>
    <row r="524" spans="1:9" x14ac:dyDescent="0.25">
      <c r="A524" s="107"/>
      <c r="B524" s="107"/>
      <c r="C524" s="107"/>
      <c r="D524" s="107"/>
      <c r="E524" s="107"/>
      <c r="F524" s="108" t="s">
        <v>171</v>
      </c>
      <c r="G524" s="108"/>
      <c r="H524" s="108" t="s">
        <v>171</v>
      </c>
      <c r="I524" s="108" t="s">
        <v>171</v>
      </c>
    </row>
    <row r="525" spans="1:9" x14ac:dyDescent="0.25">
      <c r="A525" s="107"/>
      <c r="B525" s="107"/>
      <c r="C525" s="107"/>
      <c r="D525" s="107"/>
      <c r="E525" s="107"/>
      <c r="F525" s="108" t="s">
        <v>171</v>
      </c>
      <c r="G525" s="108"/>
      <c r="H525" s="108" t="s">
        <v>171</v>
      </c>
      <c r="I525" s="108" t="s">
        <v>171</v>
      </c>
    </row>
    <row r="526" spans="1:9" x14ac:dyDescent="0.25">
      <c r="A526" s="107"/>
      <c r="B526" s="107"/>
      <c r="C526" s="107"/>
      <c r="D526" s="107"/>
      <c r="E526" s="107"/>
      <c r="F526" s="108" t="s">
        <v>171</v>
      </c>
      <c r="G526" s="108"/>
      <c r="H526" s="108" t="s">
        <v>171</v>
      </c>
      <c r="I526" s="108" t="s">
        <v>171</v>
      </c>
    </row>
    <row r="527" spans="1:9" x14ac:dyDescent="0.25">
      <c r="A527" s="107"/>
      <c r="B527" s="107"/>
      <c r="C527" s="107"/>
      <c r="D527" s="107"/>
      <c r="E527" s="107"/>
      <c r="F527" s="108" t="s">
        <v>171</v>
      </c>
      <c r="G527" s="108"/>
      <c r="H527" s="108" t="s">
        <v>171</v>
      </c>
      <c r="I527" s="108" t="s">
        <v>171</v>
      </c>
    </row>
    <row r="528" spans="1:9" x14ac:dyDescent="0.25">
      <c r="A528" s="107"/>
      <c r="B528" s="107"/>
      <c r="C528" s="107"/>
      <c r="D528" s="107"/>
      <c r="E528" s="107"/>
      <c r="F528" s="108" t="s">
        <v>171</v>
      </c>
      <c r="G528" s="108"/>
      <c r="H528" s="108" t="s">
        <v>171</v>
      </c>
      <c r="I528" s="108" t="s">
        <v>171</v>
      </c>
    </row>
    <row r="529" spans="1:9" x14ac:dyDescent="0.25">
      <c r="A529" s="107"/>
      <c r="B529" s="107"/>
      <c r="C529" s="107"/>
      <c r="D529" s="107"/>
      <c r="E529" s="107"/>
      <c r="F529" s="108" t="s">
        <v>171</v>
      </c>
      <c r="G529" s="108"/>
      <c r="H529" s="108" t="s">
        <v>171</v>
      </c>
      <c r="I529" s="108" t="s">
        <v>171</v>
      </c>
    </row>
    <row r="530" spans="1:9" x14ac:dyDescent="0.25">
      <c r="A530" s="107"/>
      <c r="B530" s="107"/>
      <c r="C530" s="107"/>
      <c r="D530" s="107"/>
      <c r="E530" s="107"/>
      <c r="F530" s="108" t="s">
        <v>171</v>
      </c>
      <c r="G530" s="108"/>
      <c r="H530" s="108" t="s">
        <v>171</v>
      </c>
      <c r="I530" s="108" t="s">
        <v>171</v>
      </c>
    </row>
    <row r="531" spans="1:9" x14ac:dyDescent="0.25">
      <c r="A531" s="107"/>
      <c r="B531" s="107"/>
      <c r="C531" s="107"/>
      <c r="D531" s="107"/>
      <c r="E531" s="107"/>
      <c r="F531" s="108" t="s">
        <v>171</v>
      </c>
      <c r="G531" s="108"/>
      <c r="H531" s="108" t="s">
        <v>171</v>
      </c>
      <c r="I531" s="108" t="s">
        <v>171</v>
      </c>
    </row>
    <row r="532" spans="1:9" x14ac:dyDescent="0.25">
      <c r="A532" s="107"/>
      <c r="B532" s="107"/>
      <c r="C532" s="107"/>
      <c r="D532" s="107"/>
      <c r="E532" s="107"/>
      <c r="F532" s="108" t="s">
        <v>171</v>
      </c>
      <c r="G532" s="108"/>
      <c r="H532" s="108" t="s">
        <v>171</v>
      </c>
      <c r="I532" s="108" t="s">
        <v>171</v>
      </c>
    </row>
    <row r="533" spans="1:9" x14ac:dyDescent="0.25">
      <c r="A533" s="107"/>
      <c r="B533" s="107"/>
      <c r="C533" s="107"/>
      <c r="D533" s="107"/>
      <c r="E533" s="107"/>
      <c r="F533" s="108" t="s">
        <v>171</v>
      </c>
      <c r="G533" s="108"/>
      <c r="H533" s="108" t="s">
        <v>171</v>
      </c>
      <c r="I533" s="108" t="s">
        <v>171</v>
      </c>
    </row>
    <row r="534" spans="1:9" x14ac:dyDescent="0.25">
      <c r="A534" s="107"/>
      <c r="B534" s="107"/>
      <c r="C534" s="107"/>
      <c r="D534" s="107"/>
      <c r="E534" s="107"/>
      <c r="F534" s="108" t="s">
        <v>171</v>
      </c>
      <c r="G534" s="108"/>
      <c r="H534" s="108" t="s">
        <v>171</v>
      </c>
      <c r="I534" s="108" t="s">
        <v>171</v>
      </c>
    </row>
    <row r="535" spans="1:9" x14ac:dyDescent="0.25">
      <c r="A535" s="107"/>
      <c r="B535" s="107"/>
      <c r="C535" s="107"/>
      <c r="D535" s="107"/>
      <c r="E535" s="107"/>
      <c r="F535" s="108" t="s">
        <v>171</v>
      </c>
      <c r="G535" s="108"/>
      <c r="H535" s="108" t="s">
        <v>171</v>
      </c>
      <c r="I535" s="108" t="s">
        <v>171</v>
      </c>
    </row>
    <row r="536" spans="1:9" x14ac:dyDescent="0.25">
      <c r="A536" s="107"/>
      <c r="B536" s="107"/>
      <c r="C536" s="107"/>
      <c r="D536" s="107"/>
      <c r="E536" s="107"/>
      <c r="F536" s="108" t="s">
        <v>171</v>
      </c>
      <c r="G536" s="108"/>
      <c r="H536" s="108" t="s">
        <v>171</v>
      </c>
      <c r="I536" s="108" t="s">
        <v>171</v>
      </c>
    </row>
    <row r="537" spans="1:9" x14ac:dyDescent="0.25">
      <c r="A537" s="107"/>
      <c r="B537" s="107"/>
      <c r="C537" s="107"/>
      <c r="D537" s="107"/>
      <c r="E537" s="107"/>
      <c r="F537" s="108" t="s">
        <v>171</v>
      </c>
      <c r="G537" s="108"/>
      <c r="H537" s="108" t="s">
        <v>171</v>
      </c>
      <c r="I537" s="108" t="s">
        <v>171</v>
      </c>
    </row>
    <row r="538" spans="1:9" x14ac:dyDescent="0.25">
      <c r="A538" s="107"/>
      <c r="B538" s="107"/>
      <c r="C538" s="107"/>
      <c r="D538" s="107"/>
      <c r="E538" s="107"/>
      <c r="F538" s="108" t="s">
        <v>171</v>
      </c>
      <c r="G538" s="108"/>
      <c r="H538" s="108" t="s">
        <v>171</v>
      </c>
      <c r="I538" s="108" t="s">
        <v>171</v>
      </c>
    </row>
    <row r="539" spans="1:9" x14ac:dyDescent="0.25">
      <c r="A539" s="107"/>
      <c r="B539" s="107"/>
      <c r="C539" s="107"/>
      <c r="D539" s="107"/>
      <c r="E539" s="107"/>
      <c r="F539" s="108" t="s">
        <v>171</v>
      </c>
      <c r="G539" s="108"/>
      <c r="H539" s="108" t="s">
        <v>171</v>
      </c>
      <c r="I539" s="108" t="s">
        <v>171</v>
      </c>
    </row>
    <row r="540" spans="1:9" x14ac:dyDescent="0.25">
      <c r="A540" s="107"/>
      <c r="B540" s="107"/>
      <c r="C540" s="107"/>
      <c r="D540" s="107"/>
      <c r="E540" s="107"/>
      <c r="F540" s="108" t="s">
        <v>171</v>
      </c>
      <c r="G540" s="108"/>
      <c r="H540" s="108" t="s">
        <v>171</v>
      </c>
      <c r="I540" s="108" t="s">
        <v>171</v>
      </c>
    </row>
    <row r="541" spans="1:9" x14ac:dyDescent="0.25">
      <c r="A541" s="107"/>
      <c r="B541" s="107"/>
      <c r="C541" s="107"/>
      <c r="D541" s="107"/>
      <c r="E541" s="107"/>
      <c r="F541" s="108" t="s">
        <v>171</v>
      </c>
      <c r="G541" s="108"/>
      <c r="H541" s="108" t="s">
        <v>171</v>
      </c>
      <c r="I541" s="108" t="s">
        <v>171</v>
      </c>
    </row>
    <row r="542" spans="1:9" x14ac:dyDescent="0.25">
      <c r="A542" s="107"/>
      <c r="B542" s="107"/>
      <c r="C542" s="107"/>
      <c r="D542" s="107"/>
      <c r="E542" s="107"/>
      <c r="F542" s="108" t="s">
        <v>171</v>
      </c>
      <c r="G542" s="108"/>
      <c r="H542" s="108" t="s">
        <v>171</v>
      </c>
      <c r="I542" s="108" t="s">
        <v>171</v>
      </c>
    </row>
    <row r="543" spans="1:9" x14ac:dyDescent="0.25">
      <c r="A543" s="107"/>
      <c r="B543" s="107"/>
      <c r="C543" s="107"/>
      <c r="D543" s="107"/>
      <c r="E543" s="107"/>
      <c r="F543" s="108" t="s">
        <v>171</v>
      </c>
      <c r="G543" s="108"/>
      <c r="H543" s="108" t="s">
        <v>171</v>
      </c>
      <c r="I543" s="108" t="s">
        <v>171</v>
      </c>
    </row>
    <row r="544" spans="1:9" x14ac:dyDescent="0.25">
      <c r="A544" s="107"/>
      <c r="B544" s="107"/>
      <c r="C544" s="107"/>
      <c r="D544" s="107"/>
      <c r="E544" s="107"/>
      <c r="F544" s="108" t="s">
        <v>171</v>
      </c>
      <c r="G544" s="108"/>
      <c r="H544" s="108" t="s">
        <v>171</v>
      </c>
      <c r="I544" s="108" t="s">
        <v>171</v>
      </c>
    </row>
    <row r="545" spans="1:9" x14ac:dyDescent="0.25">
      <c r="A545" s="107"/>
      <c r="B545" s="107"/>
      <c r="C545" s="107"/>
      <c r="D545" s="107"/>
      <c r="E545" s="107"/>
      <c r="F545" s="108" t="s">
        <v>171</v>
      </c>
      <c r="G545" s="108"/>
      <c r="H545" s="108" t="s">
        <v>171</v>
      </c>
      <c r="I545" s="108" t="s">
        <v>171</v>
      </c>
    </row>
    <row r="546" spans="1:9" x14ac:dyDescent="0.25">
      <c r="A546" s="107"/>
      <c r="B546" s="107"/>
      <c r="C546" s="107"/>
      <c r="D546" s="107"/>
      <c r="E546" s="107"/>
      <c r="F546" s="108" t="s">
        <v>171</v>
      </c>
      <c r="G546" s="108"/>
      <c r="H546" s="108" t="s">
        <v>171</v>
      </c>
      <c r="I546" s="108" t="s">
        <v>171</v>
      </c>
    </row>
    <row r="547" spans="1:9" x14ac:dyDescent="0.25">
      <c r="A547" s="107"/>
      <c r="B547" s="107"/>
      <c r="C547" s="107"/>
      <c r="D547" s="107"/>
      <c r="E547" s="107"/>
      <c r="F547" s="108" t="s">
        <v>171</v>
      </c>
      <c r="G547" s="108"/>
      <c r="H547" s="108" t="s">
        <v>171</v>
      </c>
      <c r="I547" s="108" t="s">
        <v>171</v>
      </c>
    </row>
    <row r="548" spans="1:9" x14ac:dyDescent="0.25">
      <c r="A548" s="107"/>
      <c r="B548" s="107"/>
      <c r="C548" s="107"/>
      <c r="D548" s="107"/>
      <c r="E548" s="107"/>
      <c r="F548" s="108" t="s">
        <v>171</v>
      </c>
      <c r="G548" s="108"/>
      <c r="H548" s="108" t="s">
        <v>171</v>
      </c>
      <c r="I548" s="108" t="s">
        <v>171</v>
      </c>
    </row>
    <row r="549" spans="1:9" x14ac:dyDescent="0.25">
      <c r="A549" s="107"/>
      <c r="B549" s="107"/>
      <c r="C549" s="107"/>
      <c r="D549" s="107"/>
      <c r="E549" s="107"/>
      <c r="F549" s="108" t="s">
        <v>171</v>
      </c>
      <c r="G549" s="108"/>
      <c r="H549" s="108" t="s">
        <v>171</v>
      </c>
      <c r="I549" s="108" t="s">
        <v>171</v>
      </c>
    </row>
    <row r="550" spans="1:9" x14ac:dyDescent="0.25">
      <c r="A550" s="107"/>
      <c r="B550" s="107"/>
      <c r="C550" s="107"/>
      <c r="D550" s="107"/>
      <c r="E550" s="107"/>
      <c r="F550" s="108" t="s">
        <v>171</v>
      </c>
      <c r="G550" s="108"/>
      <c r="H550" s="108" t="s">
        <v>171</v>
      </c>
      <c r="I550" s="108" t="s">
        <v>171</v>
      </c>
    </row>
    <row r="551" spans="1:9" x14ac:dyDescent="0.25">
      <c r="A551" s="107"/>
      <c r="B551" s="107"/>
      <c r="C551" s="107"/>
      <c r="D551" s="107"/>
      <c r="E551" s="107"/>
      <c r="F551" s="108" t="s">
        <v>171</v>
      </c>
      <c r="G551" s="108"/>
      <c r="H551" s="108" t="s">
        <v>171</v>
      </c>
      <c r="I551" s="108" t="s">
        <v>171</v>
      </c>
    </row>
    <row r="552" spans="1:9" x14ac:dyDescent="0.25">
      <c r="A552" s="107"/>
      <c r="B552" s="107"/>
      <c r="C552" s="107"/>
      <c r="D552" s="107"/>
      <c r="E552" s="107"/>
      <c r="F552" s="108" t="s">
        <v>171</v>
      </c>
      <c r="G552" s="108"/>
      <c r="H552" s="108" t="s">
        <v>171</v>
      </c>
      <c r="I552" s="108" t="s">
        <v>171</v>
      </c>
    </row>
    <row r="553" spans="1:9" x14ac:dyDescent="0.25">
      <c r="A553" s="107"/>
      <c r="B553" s="107"/>
      <c r="C553" s="107"/>
      <c r="D553" s="107"/>
      <c r="E553" s="107"/>
      <c r="F553" s="108" t="s">
        <v>171</v>
      </c>
      <c r="G553" s="108"/>
      <c r="H553" s="108" t="s">
        <v>171</v>
      </c>
      <c r="I553" s="108" t="s">
        <v>171</v>
      </c>
    </row>
    <row r="554" spans="1:9" x14ac:dyDescent="0.25">
      <c r="A554" s="107"/>
      <c r="B554" s="107"/>
      <c r="C554" s="107"/>
      <c r="D554" s="107"/>
      <c r="E554" s="107"/>
      <c r="F554" s="108" t="s">
        <v>171</v>
      </c>
      <c r="G554" s="108"/>
      <c r="H554" s="108" t="s">
        <v>171</v>
      </c>
      <c r="I554" s="108" t="s">
        <v>171</v>
      </c>
    </row>
    <row r="555" spans="1:9" x14ac:dyDescent="0.25">
      <c r="A555" s="107"/>
      <c r="B555" s="107"/>
      <c r="C555" s="107"/>
      <c r="D555" s="107"/>
      <c r="E555" s="107"/>
      <c r="F555" s="108" t="s">
        <v>171</v>
      </c>
      <c r="G555" s="108"/>
      <c r="H555" s="108" t="s">
        <v>171</v>
      </c>
      <c r="I555" s="108" t="s">
        <v>171</v>
      </c>
    </row>
    <row r="556" spans="1:9" x14ac:dyDescent="0.25">
      <c r="A556" s="107"/>
      <c r="B556" s="107"/>
      <c r="C556" s="107"/>
      <c r="D556" s="107"/>
      <c r="E556" s="107"/>
      <c r="F556" s="108" t="s">
        <v>171</v>
      </c>
      <c r="G556" s="108"/>
      <c r="H556" s="108" t="s">
        <v>171</v>
      </c>
      <c r="I556" s="108" t="s">
        <v>171</v>
      </c>
    </row>
    <row r="557" spans="1:9" x14ac:dyDescent="0.25">
      <c r="A557" s="107"/>
      <c r="B557" s="107"/>
      <c r="C557" s="107"/>
      <c r="D557" s="107"/>
      <c r="E557" s="107"/>
      <c r="F557" s="108" t="s">
        <v>171</v>
      </c>
      <c r="G557" s="108"/>
      <c r="H557" s="108" t="s">
        <v>171</v>
      </c>
      <c r="I557" s="108" t="s">
        <v>171</v>
      </c>
    </row>
    <row r="558" spans="1:9" x14ac:dyDescent="0.25">
      <c r="A558" s="107"/>
      <c r="B558" s="107"/>
      <c r="C558" s="107"/>
      <c r="D558" s="107"/>
      <c r="E558" s="107"/>
      <c r="F558" s="108" t="s">
        <v>171</v>
      </c>
      <c r="G558" s="108"/>
      <c r="H558" s="108" t="s">
        <v>171</v>
      </c>
      <c r="I558" s="108" t="s">
        <v>171</v>
      </c>
    </row>
    <row r="559" spans="1:9" x14ac:dyDescent="0.25">
      <c r="A559" s="107"/>
      <c r="B559" s="107"/>
      <c r="C559" s="107"/>
      <c r="D559" s="107"/>
      <c r="E559" s="107"/>
      <c r="F559" s="108" t="s">
        <v>171</v>
      </c>
      <c r="G559" s="108"/>
      <c r="H559" s="108" t="s">
        <v>171</v>
      </c>
      <c r="I559" s="108" t="s">
        <v>171</v>
      </c>
    </row>
    <row r="560" spans="1:9" x14ac:dyDescent="0.25">
      <c r="A560" s="107"/>
      <c r="B560" s="107"/>
      <c r="C560" s="107"/>
      <c r="D560" s="107"/>
      <c r="E560" s="107"/>
      <c r="F560" s="108" t="s">
        <v>171</v>
      </c>
      <c r="G560" s="108"/>
      <c r="H560" s="108" t="s">
        <v>171</v>
      </c>
      <c r="I560" s="108" t="s">
        <v>171</v>
      </c>
    </row>
    <row r="561" spans="1:9" x14ac:dyDescent="0.25">
      <c r="A561" s="107"/>
      <c r="B561" s="107"/>
      <c r="C561" s="107"/>
      <c r="D561" s="107"/>
      <c r="E561" s="107"/>
      <c r="F561" s="108" t="s">
        <v>171</v>
      </c>
      <c r="G561" s="108"/>
      <c r="H561" s="108" t="s">
        <v>171</v>
      </c>
      <c r="I561" s="108" t="s">
        <v>171</v>
      </c>
    </row>
    <row r="562" spans="1:9" x14ac:dyDescent="0.25">
      <c r="A562" s="107"/>
      <c r="B562" s="107"/>
      <c r="C562" s="107"/>
      <c r="D562" s="107"/>
      <c r="E562" s="107"/>
      <c r="F562" s="108" t="s">
        <v>171</v>
      </c>
      <c r="G562" s="108"/>
      <c r="H562" s="108" t="s">
        <v>171</v>
      </c>
      <c r="I562" s="108" t="s">
        <v>171</v>
      </c>
    </row>
    <row r="563" spans="1:9" x14ac:dyDescent="0.25">
      <c r="A563" s="107"/>
      <c r="B563" s="107"/>
      <c r="C563" s="107"/>
      <c r="D563" s="107"/>
      <c r="E563" s="107"/>
      <c r="F563" s="108" t="s">
        <v>171</v>
      </c>
      <c r="G563" s="108"/>
      <c r="H563" s="108" t="s">
        <v>171</v>
      </c>
      <c r="I563" s="108" t="s">
        <v>171</v>
      </c>
    </row>
    <row r="564" spans="1:9" x14ac:dyDescent="0.25">
      <c r="A564" s="107"/>
      <c r="B564" s="107"/>
      <c r="C564" s="107"/>
      <c r="D564" s="107"/>
      <c r="E564" s="107"/>
      <c r="F564" s="108" t="s">
        <v>171</v>
      </c>
      <c r="G564" s="108"/>
      <c r="H564" s="108" t="s">
        <v>171</v>
      </c>
      <c r="I564" s="108" t="s">
        <v>171</v>
      </c>
    </row>
    <row r="565" spans="1:9" x14ac:dyDescent="0.25">
      <c r="A565" s="107"/>
      <c r="B565" s="107"/>
      <c r="C565" s="107"/>
      <c r="D565" s="107"/>
      <c r="E565" s="107"/>
      <c r="F565" s="108" t="s">
        <v>171</v>
      </c>
      <c r="G565" s="108"/>
      <c r="H565" s="108" t="s">
        <v>171</v>
      </c>
      <c r="I565" s="108" t="s">
        <v>171</v>
      </c>
    </row>
    <row r="566" spans="1:9" x14ac:dyDescent="0.25">
      <c r="A566" s="107"/>
      <c r="B566" s="107"/>
      <c r="C566" s="107"/>
      <c r="D566" s="107"/>
      <c r="E566" s="107"/>
      <c r="F566" s="108" t="s">
        <v>171</v>
      </c>
      <c r="G566" s="108"/>
      <c r="H566" s="108" t="s">
        <v>171</v>
      </c>
      <c r="I566" s="108" t="s">
        <v>171</v>
      </c>
    </row>
    <row r="567" spans="1:9" x14ac:dyDescent="0.25">
      <c r="A567" s="107"/>
      <c r="B567" s="107"/>
      <c r="C567" s="107"/>
      <c r="D567" s="107"/>
      <c r="E567" s="107"/>
      <c r="F567" s="108" t="s">
        <v>171</v>
      </c>
      <c r="G567" s="108"/>
      <c r="H567" s="108" t="s">
        <v>171</v>
      </c>
      <c r="I567" s="108" t="s">
        <v>171</v>
      </c>
    </row>
    <row r="568" spans="1:9" x14ac:dyDescent="0.25">
      <c r="A568" s="107"/>
      <c r="B568" s="107"/>
      <c r="C568" s="107"/>
      <c r="D568" s="107"/>
      <c r="E568" s="107"/>
      <c r="F568" s="108" t="s">
        <v>171</v>
      </c>
      <c r="G568" s="108"/>
      <c r="H568" s="108" t="s">
        <v>171</v>
      </c>
      <c r="I568" s="108" t="s">
        <v>171</v>
      </c>
    </row>
    <row r="569" spans="1:9" x14ac:dyDescent="0.25">
      <c r="A569" s="107"/>
      <c r="B569" s="107"/>
      <c r="C569" s="107"/>
      <c r="D569" s="107"/>
      <c r="E569" s="107"/>
      <c r="F569" s="108" t="s">
        <v>171</v>
      </c>
      <c r="G569" s="108"/>
      <c r="H569" s="108" t="s">
        <v>171</v>
      </c>
      <c r="I569" s="108" t="s">
        <v>171</v>
      </c>
    </row>
    <row r="570" spans="1:9" x14ac:dyDescent="0.25">
      <c r="A570" s="107"/>
      <c r="B570" s="107"/>
      <c r="C570" s="107"/>
      <c r="D570" s="107"/>
      <c r="E570" s="107"/>
      <c r="F570" s="108" t="s">
        <v>171</v>
      </c>
      <c r="G570" s="108"/>
      <c r="H570" s="108" t="s">
        <v>171</v>
      </c>
      <c r="I570" s="108" t="s">
        <v>171</v>
      </c>
    </row>
    <row r="571" spans="1:9" x14ac:dyDescent="0.25">
      <c r="A571" s="107"/>
      <c r="B571" s="107"/>
      <c r="C571" s="107"/>
      <c r="D571" s="107"/>
      <c r="E571" s="107"/>
      <c r="F571" s="108" t="s">
        <v>171</v>
      </c>
      <c r="G571" s="108"/>
      <c r="H571" s="108" t="s">
        <v>171</v>
      </c>
      <c r="I571" s="108" t="s">
        <v>171</v>
      </c>
    </row>
    <row r="572" spans="1:9" x14ac:dyDescent="0.25">
      <c r="A572" s="107"/>
      <c r="B572" s="107"/>
      <c r="C572" s="107"/>
      <c r="D572" s="107"/>
      <c r="E572" s="107"/>
      <c r="F572" s="108" t="s">
        <v>171</v>
      </c>
      <c r="G572" s="108"/>
      <c r="H572" s="108" t="s">
        <v>171</v>
      </c>
      <c r="I572" s="108" t="s">
        <v>171</v>
      </c>
    </row>
    <row r="573" spans="1:9" x14ac:dyDescent="0.25">
      <c r="A573" s="107"/>
      <c r="B573" s="107"/>
      <c r="C573" s="107"/>
      <c r="D573" s="107"/>
      <c r="E573" s="107"/>
      <c r="F573" s="108" t="s">
        <v>171</v>
      </c>
      <c r="G573" s="108"/>
      <c r="H573" s="108" t="s">
        <v>171</v>
      </c>
      <c r="I573" s="108" t="s">
        <v>171</v>
      </c>
    </row>
    <row r="574" spans="1:9" x14ac:dyDescent="0.25">
      <c r="A574" s="107"/>
      <c r="B574" s="107"/>
      <c r="C574" s="107"/>
      <c r="D574" s="107"/>
      <c r="E574" s="107"/>
      <c r="F574" s="108" t="s">
        <v>171</v>
      </c>
      <c r="G574" s="108"/>
      <c r="H574" s="108" t="s">
        <v>171</v>
      </c>
      <c r="I574" s="108" t="s">
        <v>171</v>
      </c>
    </row>
    <row r="575" spans="1:9" x14ac:dyDescent="0.25">
      <c r="A575" s="107"/>
      <c r="B575" s="107"/>
      <c r="C575" s="107"/>
      <c r="D575" s="107"/>
      <c r="E575" s="107"/>
      <c r="F575" s="108" t="s">
        <v>171</v>
      </c>
      <c r="G575" s="108"/>
      <c r="H575" s="108" t="s">
        <v>171</v>
      </c>
      <c r="I575" s="108" t="s">
        <v>171</v>
      </c>
    </row>
    <row r="576" spans="1:9" x14ac:dyDescent="0.25">
      <c r="A576" s="107"/>
      <c r="B576" s="107"/>
      <c r="C576" s="107"/>
      <c r="D576" s="107"/>
      <c r="E576" s="107"/>
      <c r="F576" s="108" t="s">
        <v>171</v>
      </c>
      <c r="G576" s="108"/>
      <c r="H576" s="108" t="s">
        <v>171</v>
      </c>
      <c r="I576" s="108" t="s">
        <v>171</v>
      </c>
    </row>
    <row r="577" spans="1:9" x14ac:dyDescent="0.25">
      <c r="A577" s="107"/>
      <c r="B577" s="107"/>
      <c r="C577" s="107"/>
      <c r="D577" s="107"/>
      <c r="E577" s="107"/>
      <c r="F577" s="108" t="s">
        <v>171</v>
      </c>
      <c r="G577" s="108"/>
      <c r="H577" s="108" t="s">
        <v>171</v>
      </c>
      <c r="I577" s="108" t="s">
        <v>171</v>
      </c>
    </row>
    <row r="578" spans="1:9" x14ac:dyDescent="0.25">
      <c r="A578" s="107"/>
      <c r="B578" s="107"/>
      <c r="C578" s="107"/>
      <c r="D578" s="107"/>
      <c r="E578" s="107"/>
      <c r="F578" s="108" t="s">
        <v>171</v>
      </c>
      <c r="G578" s="108"/>
      <c r="H578" s="108" t="s">
        <v>171</v>
      </c>
      <c r="I578" s="108" t="s">
        <v>171</v>
      </c>
    </row>
    <row r="579" spans="1:9" x14ac:dyDescent="0.25">
      <c r="A579" s="107"/>
      <c r="B579" s="107"/>
      <c r="C579" s="107"/>
      <c r="D579" s="107"/>
      <c r="E579" s="107"/>
      <c r="F579" s="108" t="s">
        <v>171</v>
      </c>
      <c r="G579" s="108"/>
      <c r="H579" s="108" t="s">
        <v>171</v>
      </c>
      <c r="I579" s="108" t="s">
        <v>171</v>
      </c>
    </row>
    <row r="580" spans="1:9" x14ac:dyDescent="0.25">
      <c r="A580" s="107"/>
      <c r="B580" s="107"/>
      <c r="C580" s="107"/>
      <c r="D580" s="107"/>
      <c r="E580" s="107"/>
      <c r="F580" s="108" t="s">
        <v>171</v>
      </c>
      <c r="G580" s="108"/>
      <c r="H580" s="108" t="s">
        <v>171</v>
      </c>
      <c r="I580" s="108" t="s">
        <v>171</v>
      </c>
    </row>
    <row r="581" spans="1:9" x14ac:dyDescent="0.25">
      <c r="A581" s="107"/>
      <c r="B581" s="107"/>
      <c r="C581" s="107"/>
      <c r="D581" s="107"/>
      <c r="E581" s="107"/>
      <c r="F581" s="108" t="s">
        <v>171</v>
      </c>
      <c r="G581" s="108"/>
      <c r="H581" s="108" t="s">
        <v>171</v>
      </c>
      <c r="I581" s="108" t="s">
        <v>171</v>
      </c>
    </row>
    <row r="582" spans="1:9" x14ac:dyDescent="0.25">
      <c r="A582" s="107"/>
      <c r="B582" s="107"/>
      <c r="C582" s="107"/>
      <c r="D582" s="107"/>
      <c r="E582" s="107"/>
      <c r="F582" s="108" t="s">
        <v>171</v>
      </c>
      <c r="G582" s="108"/>
      <c r="H582" s="108" t="s">
        <v>171</v>
      </c>
      <c r="I582" s="108" t="s">
        <v>171</v>
      </c>
    </row>
    <row r="583" spans="1:9" x14ac:dyDescent="0.25">
      <c r="A583" s="107"/>
      <c r="B583" s="107"/>
      <c r="C583" s="107"/>
      <c r="D583" s="107"/>
      <c r="E583" s="107"/>
      <c r="F583" s="108" t="s">
        <v>171</v>
      </c>
      <c r="G583" s="108"/>
      <c r="H583" s="108" t="s">
        <v>171</v>
      </c>
      <c r="I583" s="108" t="s">
        <v>171</v>
      </c>
    </row>
    <row r="584" spans="1:9" x14ac:dyDescent="0.25">
      <c r="A584" s="107"/>
      <c r="B584" s="107"/>
      <c r="C584" s="107"/>
      <c r="D584" s="107"/>
      <c r="E584" s="107"/>
      <c r="F584" s="108" t="s">
        <v>171</v>
      </c>
      <c r="G584" s="108"/>
      <c r="H584" s="108" t="s">
        <v>171</v>
      </c>
      <c r="I584" s="108" t="s">
        <v>171</v>
      </c>
    </row>
    <row r="585" spans="1:9" x14ac:dyDescent="0.25">
      <c r="A585" s="107"/>
      <c r="B585" s="107"/>
      <c r="C585" s="107"/>
      <c r="D585" s="107"/>
      <c r="E585" s="107"/>
      <c r="F585" s="108" t="s">
        <v>171</v>
      </c>
      <c r="G585" s="108"/>
      <c r="H585" s="108" t="s">
        <v>171</v>
      </c>
      <c r="I585" s="108" t="s">
        <v>171</v>
      </c>
    </row>
    <row r="586" spans="1:9" x14ac:dyDescent="0.25">
      <c r="A586" s="107"/>
      <c r="B586" s="107"/>
      <c r="C586" s="107"/>
      <c r="D586" s="107"/>
      <c r="E586" s="107"/>
      <c r="F586" s="108" t="s">
        <v>171</v>
      </c>
      <c r="G586" s="108"/>
      <c r="H586" s="108" t="s">
        <v>171</v>
      </c>
      <c r="I586" s="108" t="s">
        <v>171</v>
      </c>
    </row>
    <row r="587" spans="1:9" x14ac:dyDescent="0.25">
      <c r="A587" s="107"/>
      <c r="B587" s="107"/>
      <c r="C587" s="107"/>
      <c r="D587" s="107"/>
      <c r="E587" s="107"/>
      <c r="F587" s="108" t="s">
        <v>171</v>
      </c>
      <c r="G587" s="108"/>
      <c r="H587" s="108" t="s">
        <v>171</v>
      </c>
      <c r="I587" s="108" t="s">
        <v>171</v>
      </c>
    </row>
    <row r="588" spans="1:9" x14ac:dyDescent="0.25">
      <c r="A588" s="107"/>
      <c r="B588" s="107"/>
      <c r="C588" s="107"/>
      <c r="D588" s="107"/>
      <c r="E588" s="107"/>
      <c r="F588" s="108" t="s">
        <v>171</v>
      </c>
      <c r="G588" s="108"/>
      <c r="H588" s="108" t="s">
        <v>171</v>
      </c>
      <c r="I588" s="108" t="s">
        <v>171</v>
      </c>
    </row>
    <row r="589" spans="1:9" x14ac:dyDescent="0.25">
      <c r="A589" s="107"/>
      <c r="B589" s="107"/>
      <c r="C589" s="107"/>
      <c r="D589" s="107"/>
      <c r="E589" s="107"/>
      <c r="F589" s="108" t="s">
        <v>171</v>
      </c>
      <c r="G589" s="108"/>
      <c r="H589" s="108" t="s">
        <v>171</v>
      </c>
      <c r="I589" s="108" t="s">
        <v>171</v>
      </c>
    </row>
    <row r="590" spans="1:9" x14ac:dyDescent="0.25">
      <c r="A590" s="107"/>
      <c r="B590" s="107"/>
      <c r="C590" s="107"/>
      <c r="D590" s="107"/>
      <c r="E590" s="107"/>
      <c r="F590" s="108" t="s">
        <v>171</v>
      </c>
      <c r="G590" s="108"/>
      <c r="H590" s="108" t="s">
        <v>171</v>
      </c>
      <c r="I590" s="108" t="s">
        <v>171</v>
      </c>
    </row>
    <row r="591" spans="1:9" x14ac:dyDescent="0.25">
      <c r="A591" s="107"/>
      <c r="B591" s="107"/>
      <c r="C591" s="107"/>
      <c r="D591" s="107"/>
      <c r="E591" s="107"/>
      <c r="F591" s="108" t="s">
        <v>171</v>
      </c>
      <c r="G591" s="108"/>
      <c r="H591" s="108" t="s">
        <v>171</v>
      </c>
      <c r="I591" s="108" t="s">
        <v>171</v>
      </c>
    </row>
    <row r="592" spans="1:9" x14ac:dyDescent="0.25">
      <c r="A592" s="107"/>
      <c r="B592" s="107"/>
      <c r="C592" s="107"/>
      <c r="D592" s="107"/>
      <c r="E592" s="107"/>
      <c r="F592" s="108" t="s">
        <v>171</v>
      </c>
      <c r="G592" s="108"/>
      <c r="H592" s="108" t="s">
        <v>171</v>
      </c>
      <c r="I592" s="108" t="s">
        <v>171</v>
      </c>
    </row>
    <row r="593" spans="1:9" x14ac:dyDescent="0.25">
      <c r="A593" s="107"/>
      <c r="B593" s="107"/>
      <c r="C593" s="107"/>
      <c r="D593" s="107"/>
      <c r="E593" s="107"/>
      <c r="F593" s="108" t="s">
        <v>171</v>
      </c>
      <c r="G593" s="108"/>
      <c r="H593" s="108" t="s">
        <v>171</v>
      </c>
      <c r="I593" s="108" t="s">
        <v>171</v>
      </c>
    </row>
    <row r="594" spans="1:9" x14ac:dyDescent="0.25">
      <c r="A594" s="107"/>
      <c r="B594" s="107"/>
      <c r="C594" s="107"/>
      <c r="D594" s="107"/>
      <c r="E594" s="107"/>
      <c r="F594" s="108" t="s">
        <v>171</v>
      </c>
      <c r="G594" s="108"/>
      <c r="H594" s="108" t="s">
        <v>171</v>
      </c>
      <c r="I594" s="108" t="s">
        <v>171</v>
      </c>
    </row>
    <row r="595" spans="1:9" x14ac:dyDescent="0.25">
      <c r="A595" s="107"/>
      <c r="B595" s="107"/>
      <c r="C595" s="107"/>
      <c r="D595" s="107"/>
      <c r="E595" s="107"/>
      <c r="F595" s="108" t="s">
        <v>171</v>
      </c>
      <c r="G595" s="108"/>
      <c r="H595" s="108" t="s">
        <v>171</v>
      </c>
      <c r="I595" s="108" t="s">
        <v>171</v>
      </c>
    </row>
    <row r="596" spans="1:9" x14ac:dyDescent="0.25">
      <c r="A596" s="107"/>
      <c r="B596" s="107"/>
      <c r="C596" s="107"/>
      <c r="D596" s="107"/>
      <c r="E596" s="107"/>
      <c r="F596" s="108" t="s">
        <v>171</v>
      </c>
      <c r="G596" s="108"/>
      <c r="H596" s="108" t="s">
        <v>171</v>
      </c>
      <c r="I596" s="108" t="s">
        <v>171</v>
      </c>
    </row>
    <row r="597" spans="1:9" x14ac:dyDescent="0.25">
      <c r="A597" s="107"/>
      <c r="B597" s="107"/>
      <c r="C597" s="107"/>
      <c r="D597" s="107"/>
      <c r="E597" s="107"/>
      <c r="F597" s="108" t="s">
        <v>171</v>
      </c>
      <c r="G597" s="108"/>
      <c r="H597" s="108" t="s">
        <v>171</v>
      </c>
      <c r="I597" s="108" t="s">
        <v>171</v>
      </c>
    </row>
    <row r="598" spans="1:9" x14ac:dyDescent="0.25">
      <c r="A598" s="107"/>
      <c r="B598" s="107"/>
      <c r="C598" s="107"/>
      <c r="D598" s="107"/>
      <c r="E598" s="107"/>
      <c r="F598" s="108" t="s">
        <v>171</v>
      </c>
      <c r="G598" s="108"/>
      <c r="H598" s="108" t="s">
        <v>171</v>
      </c>
      <c r="I598" s="108" t="s">
        <v>171</v>
      </c>
    </row>
    <row r="599" spans="1:9" x14ac:dyDescent="0.25">
      <c r="A599" s="107"/>
      <c r="B599" s="107"/>
      <c r="C599" s="107"/>
      <c r="D599" s="107"/>
      <c r="E599" s="107"/>
      <c r="F599" s="108" t="s">
        <v>171</v>
      </c>
      <c r="G599" s="108"/>
      <c r="H599" s="108" t="s">
        <v>171</v>
      </c>
      <c r="I599" s="108" t="s">
        <v>171</v>
      </c>
    </row>
    <row r="600" spans="1:9" x14ac:dyDescent="0.25">
      <c r="A600" s="107"/>
      <c r="B600" s="107"/>
      <c r="C600" s="107"/>
      <c r="D600" s="107"/>
      <c r="E600" s="107"/>
      <c r="F600" s="108" t="s">
        <v>171</v>
      </c>
      <c r="G600" s="108"/>
      <c r="H600" s="108" t="s">
        <v>171</v>
      </c>
      <c r="I600" s="108" t="s">
        <v>171</v>
      </c>
    </row>
    <row r="601" spans="1:9" x14ac:dyDescent="0.25">
      <c r="A601" s="107"/>
      <c r="B601" s="107"/>
      <c r="C601" s="107"/>
      <c r="D601" s="107"/>
      <c r="E601" s="107"/>
      <c r="F601" s="108" t="s">
        <v>171</v>
      </c>
      <c r="G601" s="108"/>
      <c r="H601" s="108" t="s">
        <v>171</v>
      </c>
      <c r="I601" s="108" t="s">
        <v>171</v>
      </c>
    </row>
    <row r="602" spans="1:9" x14ac:dyDescent="0.25">
      <c r="A602" s="107"/>
      <c r="B602" s="107"/>
      <c r="C602" s="107"/>
      <c r="D602" s="107"/>
      <c r="E602" s="107"/>
      <c r="F602" s="108" t="s">
        <v>171</v>
      </c>
      <c r="G602" s="108"/>
      <c r="H602" s="108" t="s">
        <v>171</v>
      </c>
      <c r="I602" s="108" t="s">
        <v>171</v>
      </c>
    </row>
    <row r="603" spans="1:9" x14ac:dyDescent="0.25">
      <c r="A603" s="107"/>
      <c r="B603" s="107"/>
      <c r="C603" s="107"/>
      <c r="D603" s="107"/>
      <c r="E603" s="107"/>
      <c r="F603" s="108" t="s">
        <v>171</v>
      </c>
      <c r="G603" s="108"/>
      <c r="H603" s="108" t="s">
        <v>171</v>
      </c>
      <c r="I603" s="108" t="s">
        <v>171</v>
      </c>
    </row>
    <row r="604" spans="1:9" x14ac:dyDescent="0.25">
      <c r="A604" s="107"/>
      <c r="B604" s="107"/>
      <c r="C604" s="107"/>
      <c r="D604" s="107"/>
      <c r="E604" s="107"/>
      <c r="F604" s="108" t="s">
        <v>171</v>
      </c>
      <c r="G604" s="108"/>
      <c r="H604" s="108" t="s">
        <v>171</v>
      </c>
      <c r="I604" s="108" t="s">
        <v>171</v>
      </c>
    </row>
    <row r="605" spans="1:9" x14ac:dyDescent="0.25">
      <c r="A605" s="107"/>
      <c r="B605" s="107"/>
      <c r="C605" s="107"/>
      <c r="D605" s="107"/>
      <c r="E605" s="107"/>
      <c r="F605" s="108" t="s">
        <v>171</v>
      </c>
      <c r="G605" s="108"/>
      <c r="H605" s="108" t="s">
        <v>171</v>
      </c>
      <c r="I605" s="108" t="s">
        <v>171</v>
      </c>
    </row>
    <row r="606" spans="1:9" x14ac:dyDescent="0.25">
      <c r="A606" s="107"/>
      <c r="B606" s="107"/>
      <c r="C606" s="107"/>
      <c r="D606" s="107"/>
      <c r="E606" s="107"/>
      <c r="F606" s="108" t="s">
        <v>171</v>
      </c>
      <c r="G606" s="108"/>
      <c r="H606" s="108" t="s">
        <v>171</v>
      </c>
      <c r="I606" s="108" t="s">
        <v>171</v>
      </c>
    </row>
    <row r="607" spans="1:9" x14ac:dyDescent="0.25">
      <c r="A607" s="107"/>
      <c r="B607" s="107"/>
      <c r="C607" s="107"/>
      <c r="D607" s="107"/>
      <c r="E607" s="107"/>
      <c r="F607" s="108" t="s">
        <v>171</v>
      </c>
      <c r="G607" s="108"/>
      <c r="H607" s="108" t="s">
        <v>171</v>
      </c>
      <c r="I607" s="108" t="s">
        <v>171</v>
      </c>
    </row>
    <row r="608" spans="1:9" x14ac:dyDescent="0.25">
      <c r="A608" s="107"/>
      <c r="B608" s="107"/>
      <c r="C608" s="107"/>
      <c r="D608" s="107"/>
      <c r="E608" s="107"/>
      <c r="F608" s="108" t="s">
        <v>171</v>
      </c>
      <c r="G608" s="108"/>
      <c r="H608" s="108" t="s">
        <v>171</v>
      </c>
      <c r="I608" s="108" t="s">
        <v>171</v>
      </c>
    </row>
    <row r="609" spans="1:9" x14ac:dyDescent="0.25">
      <c r="A609" s="107"/>
      <c r="B609" s="107"/>
      <c r="C609" s="107"/>
      <c r="D609" s="107"/>
      <c r="E609" s="107"/>
      <c r="F609" s="108" t="s">
        <v>171</v>
      </c>
      <c r="G609" s="108"/>
      <c r="H609" s="108" t="s">
        <v>171</v>
      </c>
      <c r="I609" s="108" t="s">
        <v>171</v>
      </c>
    </row>
    <row r="610" spans="1:9" x14ac:dyDescent="0.25">
      <c r="A610" s="107"/>
      <c r="B610" s="107"/>
      <c r="C610" s="107"/>
      <c r="D610" s="107"/>
      <c r="E610" s="107"/>
      <c r="F610" s="108" t="s">
        <v>171</v>
      </c>
      <c r="G610" s="108"/>
      <c r="H610" s="108" t="s">
        <v>171</v>
      </c>
      <c r="I610" s="108" t="s">
        <v>171</v>
      </c>
    </row>
    <row r="611" spans="1:9" x14ac:dyDescent="0.25">
      <c r="A611" s="107"/>
      <c r="B611" s="107"/>
      <c r="C611" s="107"/>
      <c r="D611" s="107"/>
      <c r="E611" s="107"/>
      <c r="F611" s="108" t="s">
        <v>171</v>
      </c>
      <c r="G611" s="108"/>
      <c r="H611" s="108" t="s">
        <v>171</v>
      </c>
      <c r="I611" s="108" t="s">
        <v>171</v>
      </c>
    </row>
    <row r="612" spans="1:9" x14ac:dyDescent="0.25">
      <c r="A612" s="107"/>
      <c r="B612" s="107"/>
      <c r="C612" s="107"/>
      <c r="D612" s="107"/>
      <c r="E612" s="107"/>
      <c r="F612" s="108" t="s">
        <v>171</v>
      </c>
      <c r="G612" s="108"/>
      <c r="H612" s="108" t="s">
        <v>171</v>
      </c>
      <c r="I612" s="108" t="s">
        <v>171</v>
      </c>
    </row>
    <row r="613" spans="1:9" x14ac:dyDescent="0.25">
      <c r="A613" s="107"/>
      <c r="B613" s="107"/>
      <c r="C613" s="107"/>
      <c r="D613" s="107"/>
      <c r="E613" s="107"/>
      <c r="F613" s="108" t="s">
        <v>171</v>
      </c>
      <c r="G613" s="108"/>
      <c r="H613" s="108" t="s">
        <v>171</v>
      </c>
      <c r="I613" s="108" t="s">
        <v>171</v>
      </c>
    </row>
    <row r="614" spans="1:9" x14ac:dyDescent="0.25">
      <c r="A614" s="107"/>
      <c r="B614" s="107"/>
      <c r="C614" s="107"/>
      <c r="D614" s="107"/>
      <c r="E614" s="107"/>
      <c r="F614" s="108" t="s">
        <v>171</v>
      </c>
      <c r="G614" s="108"/>
      <c r="H614" s="108" t="s">
        <v>171</v>
      </c>
      <c r="I614" s="108" t="s">
        <v>171</v>
      </c>
    </row>
    <row r="615" spans="1:9" x14ac:dyDescent="0.25">
      <c r="A615" s="107"/>
      <c r="B615" s="107"/>
      <c r="C615" s="107"/>
      <c r="D615" s="107"/>
      <c r="E615" s="107"/>
      <c r="F615" s="108" t="s">
        <v>171</v>
      </c>
      <c r="G615" s="108"/>
      <c r="H615" s="108" t="s">
        <v>171</v>
      </c>
      <c r="I615" s="108" t="s">
        <v>171</v>
      </c>
    </row>
    <row r="616" spans="1:9" x14ac:dyDescent="0.25">
      <c r="A616" s="107"/>
      <c r="B616" s="107"/>
      <c r="C616" s="107"/>
      <c r="D616" s="107"/>
      <c r="E616" s="107"/>
      <c r="F616" s="108" t="s">
        <v>171</v>
      </c>
      <c r="G616" s="108"/>
      <c r="H616" s="108" t="s">
        <v>171</v>
      </c>
      <c r="I616" s="108" t="s">
        <v>171</v>
      </c>
    </row>
    <row r="617" spans="1:9" x14ac:dyDescent="0.25">
      <c r="A617" s="107"/>
      <c r="B617" s="107"/>
      <c r="C617" s="107"/>
      <c r="D617" s="107"/>
      <c r="E617" s="107"/>
      <c r="F617" s="108" t="s">
        <v>171</v>
      </c>
      <c r="G617" s="108"/>
      <c r="H617" s="108" t="s">
        <v>171</v>
      </c>
      <c r="I617" s="108" t="s">
        <v>171</v>
      </c>
    </row>
    <row r="618" spans="1:9" x14ac:dyDescent="0.25">
      <c r="A618" s="107"/>
      <c r="B618" s="107"/>
      <c r="C618" s="107"/>
      <c r="D618" s="107"/>
      <c r="E618" s="107"/>
      <c r="F618" s="108" t="s">
        <v>171</v>
      </c>
      <c r="G618" s="108"/>
      <c r="H618" s="108" t="s">
        <v>171</v>
      </c>
      <c r="I618" s="108" t="s">
        <v>171</v>
      </c>
    </row>
    <row r="619" spans="1:9" x14ac:dyDescent="0.25">
      <c r="A619" s="107"/>
      <c r="B619" s="107"/>
      <c r="C619" s="107"/>
      <c r="D619" s="107"/>
      <c r="E619" s="107"/>
      <c r="F619" s="108" t="s">
        <v>171</v>
      </c>
      <c r="G619" s="108"/>
      <c r="H619" s="108" t="s">
        <v>171</v>
      </c>
      <c r="I619" s="108" t="s">
        <v>171</v>
      </c>
    </row>
    <row r="620" spans="1:9" x14ac:dyDescent="0.25">
      <c r="A620" s="107"/>
      <c r="B620" s="107"/>
      <c r="C620" s="107"/>
      <c r="D620" s="107"/>
      <c r="E620" s="107"/>
      <c r="F620" s="108" t="s">
        <v>171</v>
      </c>
      <c r="G620" s="108"/>
      <c r="H620" s="108" t="s">
        <v>171</v>
      </c>
      <c r="I620" s="108" t="s">
        <v>171</v>
      </c>
    </row>
    <row r="621" spans="1:9" x14ac:dyDescent="0.25">
      <c r="A621" s="107"/>
      <c r="B621" s="107"/>
      <c r="C621" s="107"/>
      <c r="D621" s="107"/>
      <c r="E621" s="107"/>
      <c r="F621" s="108" t="s">
        <v>171</v>
      </c>
      <c r="G621" s="108"/>
      <c r="H621" s="108" t="s">
        <v>171</v>
      </c>
      <c r="I621" s="108" t="s">
        <v>171</v>
      </c>
    </row>
    <row r="622" spans="1:9" x14ac:dyDescent="0.25">
      <c r="A622" s="107"/>
      <c r="B622" s="107"/>
      <c r="C622" s="107"/>
      <c r="D622" s="107"/>
      <c r="E622" s="107"/>
      <c r="F622" s="108" t="s">
        <v>171</v>
      </c>
      <c r="G622" s="108"/>
      <c r="H622" s="108" t="s">
        <v>171</v>
      </c>
      <c r="I622" s="108" t="s">
        <v>171</v>
      </c>
    </row>
    <row r="623" spans="1:9" x14ac:dyDescent="0.25">
      <c r="A623" s="107"/>
      <c r="B623" s="107"/>
      <c r="C623" s="107"/>
      <c r="D623" s="107"/>
      <c r="E623" s="107"/>
      <c r="F623" s="108" t="s">
        <v>171</v>
      </c>
      <c r="G623" s="108"/>
      <c r="H623" s="108" t="s">
        <v>171</v>
      </c>
      <c r="I623" s="108" t="s">
        <v>171</v>
      </c>
    </row>
    <row r="624" spans="1:9" x14ac:dyDescent="0.25">
      <c r="A624" s="107"/>
      <c r="B624" s="107"/>
      <c r="C624" s="107"/>
      <c r="D624" s="107"/>
      <c r="E624" s="107"/>
      <c r="F624" s="108" t="s">
        <v>171</v>
      </c>
      <c r="G624" s="108"/>
      <c r="H624" s="108" t="s">
        <v>171</v>
      </c>
      <c r="I624" s="108" t="s">
        <v>171</v>
      </c>
    </row>
    <row r="625" spans="1:9" x14ac:dyDescent="0.25">
      <c r="A625" s="107"/>
      <c r="B625" s="107"/>
      <c r="C625" s="107"/>
      <c r="D625" s="107"/>
      <c r="E625" s="107"/>
      <c r="F625" s="108" t="s">
        <v>171</v>
      </c>
      <c r="G625" s="108"/>
      <c r="H625" s="108" t="s">
        <v>171</v>
      </c>
      <c r="I625" s="108" t="s">
        <v>171</v>
      </c>
    </row>
    <row r="626" spans="1:9" x14ac:dyDescent="0.25">
      <c r="A626" s="107"/>
      <c r="B626" s="107"/>
      <c r="C626" s="107"/>
      <c r="D626" s="107"/>
      <c r="E626" s="107"/>
      <c r="F626" s="108" t="s">
        <v>171</v>
      </c>
      <c r="G626" s="108"/>
      <c r="H626" s="108" t="s">
        <v>171</v>
      </c>
      <c r="I626" s="108" t="s">
        <v>171</v>
      </c>
    </row>
    <row r="627" spans="1:9" x14ac:dyDescent="0.25">
      <c r="A627" s="107"/>
      <c r="B627" s="107"/>
      <c r="C627" s="107"/>
      <c r="D627" s="107"/>
      <c r="E627" s="107"/>
      <c r="F627" s="108" t="s">
        <v>171</v>
      </c>
      <c r="G627" s="108"/>
      <c r="H627" s="108" t="s">
        <v>171</v>
      </c>
      <c r="I627" s="108" t="s">
        <v>171</v>
      </c>
    </row>
    <row r="628" spans="1:9" x14ac:dyDescent="0.25">
      <c r="A628" s="107"/>
      <c r="B628" s="107"/>
      <c r="C628" s="107"/>
      <c r="D628" s="107"/>
      <c r="E628" s="107"/>
      <c r="F628" s="108" t="s">
        <v>171</v>
      </c>
      <c r="G628" s="108"/>
      <c r="H628" s="108" t="s">
        <v>171</v>
      </c>
      <c r="I628" s="108" t="s">
        <v>171</v>
      </c>
    </row>
    <row r="629" spans="1:9" x14ac:dyDescent="0.25">
      <c r="A629" s="107"/>
      <c r="B629" s="107"/>
      <c r="C629" s="107"/>
      <c r="D629" s="107"/>
      <c r="E629" s="107"/>
      <c r="F629" s="108" t="s">
        <v>171</v>
      </c>
      <c r="G629" s="108"/>
      <c r="H629" s="108" t="s">
        <v>171</v>
      </c>
      <c r="I629" s="108" t="s">
        <v>171</v>
      </c>
    </row>
    <row r="630" spans="1:9" x14ac:dyDescent="0.25">
      <c r="A630" s="107"/>
      <c r="B630" s="107"/>
      <c r="C630" s="107"/>
      <c r="D630" s="107"/>
      <c r="E630" s="107"/>
      <c r="F630" s="108" t="s">
        <v>171</v>
      </c>
      <c r="G630" s="108"/>
      <c r="H630" s="108" t="s">
        <v>171</v>
      </c>
      <c r="I630" s="108" t="s">
        <v>171</v>
      </c>
    </row>
    <row r="631" spans="1:9" x14ac:dyDescent="0.25">
      <c r="A631" s="107"/>
      <c r="B631" s="107"/>
      <c r="C631" s="107"/>
      <c r="D631" s="107"/>
      <c r="E631" s="107"/>
      <c r="F631" s="108" t="s">
        <v>171</v>
      </c>
      <c r="G631" s="108"/>
      <c r="H631" s="108" t="s">
        <v>171</v>
      </c>
      <c r="I631" s="108" t="s">
        <v>171</v>
      </c>
    </row>
    <row r="632" spans="1:9" x14ac:dyDescent="0.25">
      <c r="A632" s="107"/>
      <c r="B632" s="107"/>
      <c r="C632" s="107"/>
      <c r="D632" s="107"/>
      <c r="E632" s="107"/>
      <c r="F632" s="108" t="s">
        <v>171</v>
      </c>
      <c r="G632" s="108"/>
      <c r="H632" s="108" t="s">
        <v>171</v>
      </c>
      <c r="I632" s="108" t="s">
        <v>171</v>
      </c>
    </row>
    <row r="633" spans="1:9" x14ac:dyDescent="0.25">
      <c r="A633" s="107"/>
      <c r="B633" s="107"/>
      <c r="C633" s="107"/>
      <c r="D633" s="107"/>
      <c r="E633" s="107"/>
      <c r="F633" s="108" t="s">
        <v>171</v>
      </c>
      <c r="G633" s="108"/>
      <c r="H633" s="108" t="s">
        <v>171</v>
      </c>
      <c r="I633" s="108" t="s">
        <v>171</v>
      </c>
    </row>
    <row r="634" spans="1:9" x14ac:dyDescent="0.25">
      <c r="A634" s="107"/>
      <c r="B634" s="107"/>
      <c r="C634" s="107"/>
      <c r="D634" s="107"/>
      <c r="E634" s="107"/>
      <c r="F634" s="108" t="s">
        <v>171</v>
      </c>
      <c r="G634" s="108"/>
      <c r="H634" s="108" t="s">
        <v>171</v>
      </c>
      <c r="I634" s="108" t="s">
        <v>171</v>
      </c>
    </row>
    <row r="635" spans="1:9" x14ac:dyDescent="0.25">
      <c r="A635" s="107"/>
      <c r="B635" s="107"/>
      <c r="C635" s="107"/>
      <c r="D635" s="107"/>
      <c r="E635" s="107"/>
      <c r="F635" s="108" t="s">
        <v>171</v>
      </c>
      <c r="G635" s="108"/>
      <c r="H635" s="108" t="s">
        <v>171</v>
      </c>
      <c r="I635" s="108" t="s">
        <v>171</v>
      </c>
    </row>
    <row r="636" spans="1:9" x14ac:dyDescent="0.25">
      <c r="A636" s="107"/>
      <c r="B636" s="107"/>
      <c r="C636" s="107"/>
      <c r="D636" s="107"/>
      <c r="E636" s="107"/>
      <c r="F636" s="108" t="s">
        <v>171</v>
      </c>
      <c r="G636" s="108"/>
      <c r="H636" s="108" t="s">
        <v>171</v>
      </c>
      <c r="I636" s="108" t="s">
        <v>171</v>
      </c>
    </row>
    <row r="637" spans="1:9" x14ac:dyDescent="0.25">
      <c r="A637" s="107"/>
      <c r="B637" s="107"/>
      <c r="C637" s="107"/>
      <c r="D637" s="107"/>
      <c r="E637" s="107"/>
      <c r="F637" s="108" t="s">
        <v>171</v>
      </c>
      <c r="G637" s="108"/>
      <c r="H637" s="108" t="s">
        <v>171</v>
      </c>
      <c r="I637" s="108" t="s">
        <v>171</v>
      </c>
    </row>
    <row r="638" spans="1:9" x14ac:dyDescent="0.25">
      <c r="A638" s="107"/>
      <c r="B638" s="107"/>
      <c r="C638" s="107"/>
      <c r="D638" s="107"/>
      <c r="E638" s="107"/>
      <c r="F638" s="108" t="s">
        <v>171</v>
      </c>
      <c r="G638" s="108"/>
      <c r="H638" s="108" t="s">
        <v>171</v>
      </c>
      <c r="I638" s="108" t="s">
        <v>171</v>
      </c>
    </row>
    <row r="639" spans="1:9" x14ac:dyDescent="0.25">
      <c r="A639" s="107"/>
      <c r="B639" s="107"/>
      <c r="C639" s="107"/>
      <c r="D639" s="107"/>
      <c r="E639" s="107"/>
      <c r="F639" s="108" t="s">
        <v>171</v>
      </c>
      <c r="G639" s="108"/>
      <c r="H639" s="108" t="s">
        <v>171</v>
      </c>
      <c r="I639" s="108" t="s">
        <v>171</v>
      </c>
    </row>
    <row r="640" spans="1:9" x14ac:dyDescent="0.25">
      <c r="A640" s="107"/>
      <c r="B640" s="107"/>
      <c r="C640" s="107"/>
      <c r="D640" s="107"/>
      <c r="E640" s="107"/>
      <c r="F640" s="108" t="s">
        <v>171</v>
      </c>
      <c r="G640" s="108"/>
      <c r="H640" s="108" t="s">
        <v>171</v>
      </c>
      <c r="I640" s="108" t="s">
        <v>171</v>
      </c>
    </row>
    <row r="641" spans="1:9" x14ac:dyDescent="0.25">
      <c r="A641" s="107"/>
      <c r="B641" s="107"/>
      <c r="C641" s="107"/>
      <c r="D641" s="107"/>
      <c r="E641" s="107"/>
      <c r="F641" s="108" t="s">
        <v>171</v>
      </c>
      <c r="G641" s="108"/>
      <c r="H641" s="108" t="s">
        <v>171</v>
      </c>
      <c r="I641" s="108" t="s">
        <v>171</v>
      </c>
    </row>
    <row r="642" spans="1:9" x14ac:dyDescent="0.25">
      <c r="A642" s="107"/>
      <c r="B642" s="107"/>
      <c r="C642" s="107"/>
      <c r="D642" s="107"/>
      <c r="E642" s="107"/>
      <c r="F642" s="108" t="s">
        <v>171</v>
      </c>
      <c r="G642" s="108"/>
      <c r="H642" s="108" t="s">
        <v>171</v>
      </c>
      <c r="I642" s="108" t="s">
        <v>171</v>
      </c>
    </row>
    <row r="643" spans="1:9" x14ac:dyDescent="0.25">
      <c r="A643" s="107"/>
      <c r="B643" s="107"/>
      <c r="C643" s="107"/>
      <c r="D643" s="107"/>
      <c r="E643" s="107"/>
      <c r="F643" s="108" t="s">
        <v>171</v>
      </c>
      <c r="G643" s="108"/>
      <c r="H643" s="108" t="s">
        <v>171</v>
      </c>
      <c r="I643" s="108" t="s">
        <v>171</v>
      </c>
    </row>
    <row r="644" spans="1:9" x14ac:dyDescent="0.25">
      <c r="A644" s="107"/>
      <c r="B644" s="107"/>
      <c r="C644" s="107"/>
      <c r="D644" s="107"/>
      <c r="E644" s="107"/>
      <c r="F644" s="108" t="s">
        <v>171</v>
      </c>
      <c r="G644" s="108"/>
      <c r="H644" s="108" t="s">
        <v>171</v>
      </c>
      <c r="I644" s="108" t="s">
        <v>171</v>
      </c>
    </row>
    <row r="645" spans="1:9" x14ac:dyDescent="0.25">
      <c r="A645" s="107"/>
      <c r="B645" s="107"/>
      <c r="C645" s="107"/>
      <c r="D645" s="107"/>
      <c r="E645" s="107"/>
      <c r="F645" s="108" t="s">
        <v>171</v>
      </c>
      <c r="G645" s="108"/>
      <c r="H645" s="108" t="s">
        <v>171</v>
      </c>
      <c r="I645" s="108" t="s">
        <v>171</v>
      </c>
    </row>
    <row r="646" spans="1:9" x14ac:dyDescent="0.25">
      <c r="A646" s="107"/>
      <c r="B646" s="107"/>
      <c r="C646" s="107"/>
      <c r="D646" s="107"/>
      <c r="E646" s="107"/>
      <c r="F646" s="108" t="s">
        <v>171</v>
      </c>
      <c r="G646" s="108"/>
      <c r="H646" s="108" t="s">
        <v>171</v>
      </c>
      <c r="I646" s="108" t="s">
        <v>171</v>
      </c>
    </row>
    <row r="647" spans="1:9" x14ac:dyDescent="0.25">
      <c r="A647" s="107"/>
      <c r="B647" s="107"/>
      <c r="C647" s="107"/>
      <c r="D647" s="107"/>
      <c r="E647" s="107"/>
      <c r="F647" s="108" t="s">
        <v>171</v>
      </c>
      <c r="G647" s="108"/>
      <c r="H647" s="108" t="s">
        <v>171</v>
      </c>
      <c r="I647" s="108" t="s">
        <v>171</v>
      </c>
    </row>
    <row r="648" spans="1:9" x14ac:dyDescent="0.25">
      <c r="A648" s="107"/>
      <c r="B648" s="107"/>
      <c r="C648" s="107"/>
      <c r="D648" s="107"/>
      <c r="E648" s="107"/>
      <c r="F648" s="108" t="s">
        <v>171</v>
      </c>
      <c r="G648" s="108"/>
      <c r="H648" s="108" t="s">
        <v>171</v>
      </c>
      <c r="I648" s="108" t="s">
        <v>171</v>
      </c>
    </row>
    <row r="649" spans="1:9" x14ac:dyDescent="0.25">
      <c r="A649" s="107"/>
      <c r="B649" s="107"/>
      <c r="C649" s="107"/>
      <c r="D649" s="107"/>
      <c r="E649" s="107"/>
      <c r="F649" s="108" t="s">
        <v>171</v>
      </c>
      <c r="G649" s="108"/>
      <c r="H649" s="108" t="s">
        <v>171</v>
      </c>
      <c r="I649" s="108" t="s">
        <v>171</v>
      </c>
    </row>
    <row r="650" spans="1:9" x14ac:dyDescent="0.25">
      <c r="A650" s="107"/>
      <c r="B650" s="107"/>
      <c r="C650" s="107"/>
      <c r="D650" s="107"/>
      <c r="E650" s="107"/>
      <c r="F650" s="108" t="s">
        <v>171</v>
      </c>
      <c r="G650" s="108"/>
      <c r="H650" s="108" t="s">
        <v>171</v>
      </c>
      <c r="I650" s="108" t="s">
        <v>171</v>
      </c>
    </row>
    <row r="651" spans="1:9" x14ac:dyDescent="0.25">
      <c r="A651" s="107"/>
      <c r="B651" s="107"/>
      <c r="C651" s="107"/>
      <c r="D651" s="107"/>
      <c r="E651" s="107"/>
      <c r="F651" s="108" t="s">
        <v>171</v>
      </c>
      <c r="G651" s="108"/>
      <c r="H651" s="108" t="s">
        <v>171</v>
      </c>
      <c r="I651" s="108" t="s">
        <v>171</v>
      </c>
    </row>
    <row r="652" spans="1:9" x14ac:dyDescent="0.25">
      <c r="A652" s="107"/>
      <c r="B652" s="107"/>
      <c r="C652" s="107"/>
      <c r="D652" s="107"/>
      <c r="E652" s="107"/>
      <c r="F652" s="108" t="s">
        <v>171</v>
      </c>
      <c r="G652" s="108"/>
      <c r="H652" s="108" t="s">
        <v>171</v>
      </c>
      <c r="I652" s="108" t="s">
        <v>171</v>
      </c>
    </row>
    <row r="653" spans="1:9" x14ac:dyDescent="0.25">
      <c r="A653" s="107"/>
      <c r="B653" s="107"/>
      <c r="C653" s="107"/>
      <c r="D653" s="107"/>
      <c r="E653" s="107"/>
      <c r="F653" s="108" t="s">
        <v>171</v>
      </c>
      <c r="G653" s="108"/>
      <c r="H653" s="108" t="s">
        <v>171</v>
      </c>
      <c r="I653" s="108" t="s">
        <v>171</v>
      </c>
    </row>
    <row r="654" spans="1:9" x14ac:dyDescent="0.25">
      <c r="A654" s="107"/>
      <c r="B654" s="107"/>
      <c r="C654" s="107"/>
      <c r="D654" s="107"/>
      <c r="E654" s="107"/>
      <c r="F654" s="108" t="s">
        <v>171</v>
      </c>
      <c r="G654" s="108"/>
      <c r="H654" s="108" t="s">
        <v>171</v>
      </c>
      <c r="I654" s="108" t="s">
        <v>171</v>
      </c>
    </row>
    <row r="655" spans="1:9" x14ac:dyDescent="0.25">
      <c r="A655" s="107"/>
      <c r="B655" s="107"/>
      <c r="C655" s="107"/>
      <c r="D655" s="107"/>
      <c r="E655" s="107"/>
      <c r="F655" s="108" t="s">
        <v>171</v>
      </c>
      <c r="G655" s="108"/>
      <c r="H655" s="108" t="s">
        <v>171</v>
      </c>
      <c r="I655" s="108" t="s">
        <v>171</v>
      </c>
    </row>
    <row r="656" spans="1:9" x14ac:dyDescent="0.25">
      <c r="A656" s="107"/>
      <c r="B656" s="107"/>
      <c r="C656" s="107"/>
      <c r="D656" s="107"/>
      <c r="E656" s="107"/>
      <c r="F656" s="108" t="s">
        <v>171</v>
      </c>
      <c r="G656" s="108"/>
      <c r="H656" s="108" t="s">
        <v>171</v>
      </c>
      <c r="I656" s="108" t="s">
        <v>171</v>
      </c>
    </row>
    <row r="657" spans="1:9" x14ac:dyDescent="0.25">
      <c r="A657" s="107"/>
      <c r="B657" s="107"/>
      <c r="C657" s="107"/>
      <c r="D657" s="107"/>
      <c r="E657" s="107"/>
      <c r="F657" s="108" t="s">
        <v>171</v>
      </c>
      <c r="G657" s="108"/>
      <c r="H657" s="108" t="s">
        <v>171</v>
      </c>
      <c r="I657" s="108" t="s">
        <v>171</v>
      </c>
    </row>
    <row r="658" spans="1:9" x14ac:dyDescent="0.25">
      <c r="A658" s="107"/>
      <c r="B658" s="107"/>
      <c r="C658" s="107"/>
      <c r="D658" s="107"/>
      <c r="E658" s="107"/>
      <c r="F658" s="108" t="s">
        <v>171</v>
      </c>
      <c r="G658" s="108"/>
      <c r="H658" s="108" t="s">
        <v>171</v>
      </c>
      <c r="I658" s="108" t="s">
        <v>171</v>
      </c>
    </row>
    <row r="659" spans="1:9" x14ac:dyDescent="0.25">
      <c r="A659" s="107"/>
      <c r="B659" s="107"/>
      <c r="C659" s="107"/>
      <c r="D659" s="107"/>
      <c r="E659" s="107"/>
      <c r="F659" s="108" t="s">
        <v>171</v>
      </c>
      <c r="G659" s="108"/>
      <c r="H659" s="108" t="s">
        <v>171</v>
      </c>
      <c r="I659" s="108" t="s">
        <v>171</v>
      </c>
    </row>
    <row r="660" spans="1:9" x14ac:dyDescent="0.25">
      <c r="A660" s="107"/>
      <c r="B660" s="107"/>
      <c r="C660" s="107"/>
      <c r="D660" s="107"/>
      <c r="E660" s="107"/>
      <c r="F660" s="108" t="s">
        <v>171</v>
      </c>
      <c r="G660" s="108"/>
      <c r="H660" s="108" t="s">
        <v>171</v>
      </c>
      <c r="I660" s="108" t="s">
        <v>171</v>
      </c>
    </row>
    <row r="661" spans="1:9" x14ac:dyDescent="0.25">
      <c r="A661" s="107"/>
      <c r="B661" s="107"/>
      <c r="C661" s="107"/>
      <c r="D661" s="107"/>
      <c r="E661" s="107"/>
      <c r="F661" s="108" t="s">
        <v>171</v>
      </c>
      <c r="G661" s="108"/>
      <c r="H661" s="108" t="s">
        <v>171</v>
      </c>
      <c r="I661" s="108" t="s">
        <v>171</v>
      </c>
    </row>
    <row r="662" spans="1:9" x14ac:dyDescent="0.25">
      <c r="A662" s="107"/>
      <c r="B662" s="107"/>
      <c r="C662" s="107"/>
      <c r="D662" s="107"/>
      <c r="E662" s="107"/>
      <c r="F662" s="108" t="s">
        <v>171</v>
      </c>
      <c r="G662" s="108"/>
      <c r="H662" s="108" t="s">
        <v>171</v>
      </c>
      <c r="I662" s="108" t="s">
        <v>171</v>
      </c>
    </row>
    <row r="663" spans="1:9" x14ac:dyDescent="0.25">
      <c r="A663" s="107"/>
      <c r="B663" s="107"/>
      <c r="C663" s="107"/>
      <c r="D663" s="107"/>
      <c r="E663" s="107"/>
      <c r="F663" s="108" t="s">
        <v>171</v>
      </c>
      <c r="G663" s="108"/>
      <c r="H663" s="108" t="s">
        <v>171</v>
      </c>
      <c r="I663" s="108" t="s">
        <v>171</v>
      </c>
    </row>
    <row r="664" spans="1:9" x14ac:dyDescent="0.25">
      <c r="A664" s="107"/>
      <c r="B664" s="107"/>
      <c r="C664" s="107"/>
      <c r="D664" s="107"/>
      <c r="E664" s="107"/>
      <c r="F664" s="108" t="s">
        <v>171</v>
      </c>
      <c r="G664" s="108"/>
      <c r="H664" s="108" t="s">
        <v>171</v>
      </c>
      <c r="I664" s="108" t="s">
        <v>171</v>
      </c>
    </row>
    <row r="665" spans="1:9" x14ac:dyDescent="0.25">
      <c r="A665" s="107"/>
      <c r="B665" s="107"/>
      <c r="C665" s="107"/>
      <c r="D665" s="107"/>
      <c r="E665" s="107"/>
      <c r="F665" s="108" t="s">
        <v>171</v>
      </c>
      <c r="G665" s="108"/>
      <c r="H665" s="108" t="s">
        <v>171</v>
      </c>
      <c r="I665" s="108" t="s">
        <v>171</v>
      </c>
    </row>
    <row r="666" spans="1:9" x14ac:dyDescent="0.25">
      <c r="A666" s="107"/>
      <c r="B666" s="107"/>
      <c r="C666" s="107"/>
      <c r="D666" s="107"/>
      <c r="E666" s="107"/>
      <c r="F666" s="108" t="s">
        <v>171</v>
      </c>
      <c r="G666" s="108"/>
      <c r="H666" s="108" t="s">
        <v>171</v>
      </c>
      <c r="I666" s="108" t="s">
        <v>171</v>
      </c>
    </row>
    <row r="667" spans="1:9" x14ac:dyDescent="0.25">
      <c r="A667" s="107"/>
      <c r="B667" s="107"/>
      <c r="C667" s="107"/>
      <c r="D667" s="107"/>
      <c r="E667" s="107"/>
      <c r="F667" s="108" t="s">
        <v>171</v>
      </c>
      <c r="G667" s="108"/>
      <c r="H667" s="108" t="s">
        <v>171</v>
      </c>
      <c r="I667" s="108" t="s">
        <v>171</v>
      </c>
    </row>
    <row r="668" spans="1:9" x14ac:dyDescent="0.25">
      <c r="A668" s="107"/>
      <c r="B668" s="107"/>
      <c r="C668" s="107"/>
      <c r="D668" s="107"/>
      <c r="E668" s="107"/>
      <c r="F668" s="108" t="s">
        <v>171</v>
      </c>
      <c r="G668" s="108"/>
      <c r="H668" s="108" t="s">
        <v>171</v>
      </c>
      <c r="I668" s="108" t="s">
        <v>171</v>
      </c>
    </row>
    <row r="669" spans="1:9" x14ac:dyDescent="0.25">
      <c r="A669" s="107"/>
      <c r="B669" s="107"/>
      <c r="C669" s="107"/>
      <c r="D669" s="107"/>
      <c r="E669" s="107"/>
      <c r="F669" s="108" t="s">
        <v>171</v>
      </c>
      <c r="G669" s="108"/>
      <c r="H669" s="108" t="s">
        <v>171</v>
      </c>
      <c r="I669" s="108" t="s">
        <v>171</v>
      </c>
    </row>
    <row r="670" spans="1:9" x14ac:dyDescent="0.25">
      <c r="A670" s="107"/>
      <c r="B670" s="107"/>
      <c r="C670" s="107"/>
      <c r="D670" s="107"/>
      <c r="E670" s="107"/>
      <c r="F670" s="108" t="s">
        <v>171</v>
      </c>
      <c r="G670" s="108"/>
      <c r="H670" s="108" t="s">
        <v>171</v>
      </c>
      <c r="I670" s="108" t="s">
        <v>171</v>
      </c>
    </row>
    <row r="671" spans="1:9" x14ac:dyDescent="0.25">
      <c r="A671" s="107"/>
      <c r="B671" s="107"/>
      <c r="C671" s="107"/>
      <c r="D671" s="107"/>
      <c r="E671" s="107"/>
      <c r="F671" s="108" t="s">
        <v>171</v>
      </c>
      <c r="G671" s="108"/>
      <c r="H671" s="108" t="s">
        <v>171</v>
      </c>
      <c r="I671" s="108" t="s">
        <v>171</v>
      </c>
    </row>
    <row r="672" spans="1:9" x14ac:dyDescent="0.25">
      <c r="A672" s="107"/>
      <c r="B672" s="107"/>
      <c r="C672" s="107"/>
      <c r="D672" s="107"/>
      <c r="E672" s="107"/>
      <c r="F672" s="108" t="s">
        <v>171</v>
      </c>
      <c r="G672" s="108"/>
      <c r="H672" s="108" t="s">
        <v>171</v>
      </c>
      <c r="I672" s="108" t="s">
        <v>171</v>
      </c>
    </row>
    <row r="673" spans="1:9" x14ac:dyDescent="0.25">
      <c r="A673" s="107"/>
      <c r="B673" s="107"/>
      <c r="C673" s="107"/>
      <c r="D673" s="107"/>
      <c r="E673" s="107"/>
      <c r="F673" s="108" t="s">
        <v>171</v>
      </c>
      <c r="G673" s="108"/>
      <c r="H673" s="108" t="s">
        <v>171</v>
      </c>
      <c r="I673" s="108" t="s">
        <v>171</v>
      </c>
    </row>
    <row r="674" spans="1:9" x14ac:dyDescent="0.25">
      <c r="A674" s="107"/>
      <c r="B674" s="107"/>
      <c r="C674" s="107"/>
      <c r="D674" s="107"/>
      <c r="E674" s="107"/>
      <c r="F674" s="108" t="s">
        <v>171</v>
      </c>
      <c r="G674" s="108"/>
      <c r="H674" s="108" t="s">
        <v>171</v>
      </c>
      <c r="I674" s="108" t="s">
        <v>171</v>
      </c>
    </row>
    <row r="675" spans="1:9" x14ac:dyDescent="0.25">
      <c r="A675" s="107"/>
      <c r="B675" s="107"/>
      <c r="C675" s="107"/>
      <c r="D675" s="107"/>
      <c r="E675" s="107"/>
      <c r="F675" s="108" t="s">
        <v>171</v>
      </c>
      <c r="G675" s="108"/>
      <c r="H675" s="108" t="s">
        <v>171</v>
      </c>
      <c r="I675" s="108" t="s">
        <v>171</v>
      </c>
    </row>
    <row r="676" spans="1:9" x14ac:dyDescent="0.25">
      <c r="A676" s="107"/>
      <c r="B676" s="107"/>
      <c r="C676" s="107"/>
      <c r="D676" s="107"/>
      <c r="E676" s="107"/>
      <c r="F676" s="108" t="s">
        <v>171</v>
      </c>
      <c r="G676" s="108"/>
      <c r="H676" s="108" t="s">
        <v>171</v>
      </c>
      <c r="I676" s="108" t="s">
        <v>171</v>
      </c>
    </row>
    <row r="677" spans="1:9" x14ac:dyDescent="0.25">
      <c r="A677" s="107"/>
      <c r="B677" s="107"/>
      <c r="C677" s="107"/>
      <c r="D677" s="107"/>
      <c r="E677" s="107"/>
      <c r="F677" s="108" t="s">
        <v>171</v>
      </c>
      <c r="G677" s="108"/>
      <c r="H677" s="108" t="s">
        <v>171</v>
      </c>
      <c r="I677" s="108" t="s">
        <v>171</v>
      </c>
    </row>
    <row r="678" spans="1:9" x14ac:dyDescent="0.25">
      <c r="A678" s="107"/>
      <c r="B678" s="107"/>
      <c r="C678" s="107"/>
      <c r="D678" s="107"/>
      <c r="E678" s="107"/>
      <c r="F678" s="108" t="s">
        <v>171</v>
      </c>
      <c r="G678" s="108"/>
      <c r="H678" s="108" t="s">
        <v>171</v>
      </c>
      <c r="I678" s="108" t="s">
        <v>171</v>
      </c>
    </row>
    <row r="679" spans="1:9" x14ac:dyDescent="0.25">
      <c r="A679" s="107"/>
      <c r="B679" s="107"/>
      <c r="C679" s="107"/>
      <c r="D679" s="107"/>
      <c r="E679" s="107"/>
      <c r="F679" s="108" t="s">
        <v>171</v>
      </c>
      <c r="G679" s="108"/>
      <c r="H679" s="108" t="s">
        <v>171</v>
      </c>
      <c r="I679" s="108" t="s">
        <v>171</v>
      </c>
    </row>
    <row r="680" spans="1:9" x14ac:dyDescent="0.25">
      <c r="A680" s="107"/>
      <c r="B680" s="107"/>
      <c r="C680" s="107"/>
      <c r="D680" s="107"/>
      <c r="E680" s="107"/>
      <c r="F680" s="108" t="s">
        <v>171</v>
      </c>
      <c r="G680" s="108"/>
      <c r="H680" s="108" t="s">
        <v>171</v>
      </c>
      <c r="I680" s="108" t="s">
        <v>171</v>
      </c>
    </row>
    <row r="681" spans="1:9" x14ac:dyDescent="0.25">
      <c r="A681" s="107"/>
      <c r="B681" s="107"/>
      <c r="C681" s="107"/>
      <c r="D681" s="107"/>
      <c r="E681" s="107"/>
      <c r="F681" s="108" t="s">
        <v>171</v>
      </c>
      <c r="G681" s="108"/>
      <c r="H681" s="108" t="s">
        <v>171</v>
      </c>
      <c r="I681" s="108" t="s">
        <v>171</v>
      </c>
    </row>
    <row r="682" spans="1:9" x14ac:dyDescent="0.25">
      <c r="A682" s="107"/>
      <c r="B682" s="107"/>
      <c r="C682" s="107"/>
      <c r="D682" s="107"/>
      <c r="E682" s="107"/>
      <c r="F682" s="108" t="s">
        <v>171</v>
      </c>
      <c r="G682" s="108"/>
      <c r="H682" s="108" t="s">
        <v>171</v>
      </c>
      <c r="I682" s="108" t="s">
        <v>171</v>
      </c>
    </row>
    <row r="683" spans="1:9" x14ac:dyDescent="0.25">
      <c r="A683" s="107"/>
      <c r="B683" s="107"/>
      <c r="C683" s="107"/>
      <c r="D683" s="107"/>
      <c r="E683" s="107"/>
      <c r="F683" s="108" t="s">
        <v>171</v>
      </c>
      <c r="G683" s="108"/>
      <c r="H683" s="108" t="s">
        <v>171</v>
      </c>
      <c r="I683" s="108" t="s">
        <v>171</v>
      </c>
    </row>
    <row r="684" spans="1:9" x14ac:dyDescent="0.25">
      <c r="A684" s="107"/>
      <c r="B684" s="107"/>
      <c r="C684" s="107"/>
      <c r="D684" s="107"/>
      <c r="E684" s="107"/>
      <c r="F684" s="108" t="s">
        <v>171</v>
      </c>
      <c r="G684" s="108"/>
      <c r="H684" s="108" t="s">
        <v>171</v>
      </c>
      <c r="I684" s="108" t="s">
        <v>171</v>
      </c>
    </row>
    <row r="685" spans="1:9" x14ac:dyDescent="0.25">
      <c r="A685" s="107"/>
      <c r="B685" s="107"/>
      <c r="C685" s="107"/>
      <c r="D685" s="107"/>
      <c r="E685" s="107"/>
      <c r="F685" s="108" t="s">
        <v>171</v>
      </c>
      <c r="G685" s="108"/>
      <c r="H685" s="108" t="s">
        <v>171</v>
      </c>
      <c r="I685" s="108" t="s">
        <v>171</v>
      </c>
    </row>
    <row r="686" spans="1:9" x14ac:dyDescent="0.25">
      <c r="A686" s="107"/>
      <c r="B686" s="107"/>
      <c r="C686" s="107"/>
      <c r="D686" s="107"/>
      <c r="E686" s="107"/>
      <c r="F686" s="108" t="s">
        <v>171</v>
      </c>
      <c r="G686" s="108"/>
      <c r="H686" s="108" t="s">
        <v>171</v>
      </c>
      <c r="I686" s="108" t="s">
        <v>171</v>
      </c>
    </row>
    <row r="687" spans="1:9" x14ac:dyDescent="0.25">
      <c r="A687" s="107"/>
      <c r="B687" s="107"/>
      <c r="C687" s="107"/>
      <c r="D687" s="107"/>
      <c r="E687" s="107"/>
      <c r="F687" s="108" t="s">
        <v>171</v>
      </c>
      <c r="G687" s="108"/>
      <c r="H687" s="108" t="s">
        <v>171</v>
      </c>
      <c r="I687" s="108" t="s">
        <v>171</v>
      </c>
    </row>
    <row r="688" spans="1:9" x14ac:dyDescent="0.25">
      <c r="A688" s="107"/>
      <c r="B688" s="107"/>
      <c r="C688" s="107"/>
      <c r="D688" s="107"/>
      <c r="E688" s="107"/>
      <c r="F688" s="108" t="s">
        <v>171</v>
      </c>
      <c r="G688" s="108"/>
      <c r="H688" s="108" t="s">
        <v>171</v>
      </c>
      <c r="I688" s="108" t="s">
        <v>171</v>
      </c>
    </row>
    <row r="689" spans="1:9" x14ac:dyDescent="0.25">
      <c r="A689" s="107"/>
      <c r="B689" s="107"/>
      <c r="C689" s="107"/>
      <c r="D689" s="107"/>
      <c r="E689" s="107"/>
      <c r="F689" s="108" t="s">
        <v>171</v>
      </c>
      <c r="G689" s="108"/>
      <c r="H689" s="108" t="s">
        <v>171</v>
      </c>
      <c r="I689" s="108" t="s">
        <v>171</v>
      </c>
    </row>
    <row r="690" spans="1:9" x14ac:dyDescent="0.25">
      <c r="A690" s="107"/>
      <c r="B690" s="107"/>
      <c r="C690" s="107"/>
      <c r="D690" s="107"/>
      <c r="E690" s="107"/>
      <c r="F690" s="108" t="s">
        <v>171</v>
      </c>
      <c r="G690" s="108"/>
      <c r="H690" s="108" t="s">
        <v>171</v>
      </c>
      <c r="I690" s="108" t="s">
        <v>171</v>
      </c>
    </row>
    <row r="691" spans="1:9" x14ac:dyDescent="0.25">
      <c r="A691" s="107"/>
      <c r="B691" s="107"/>
      <c r="C691" s="107"/>
      <c r="D691" s="107"/>
      <c r="E691" s="107"/>
      <c r="F691" s="108" t="s">
        <v>171</v>
      </c>
      <c r="G691" s="108"/>
      <c r="H691" s="108" t="s">
        <v>171</v>
      </c>
      <c r="I691" s="108" t="s">
        <v>171</v>
      </c>
    </row>
    <row r="692" spans="1:9" x14ac:dyDescent="0.25">
      <c r="A692" s="107"/>
      <c r="B692" s="107"/>
      <c r="C692" s="107"/>
      <c r="D692" s="107"/>
      <c r="E692" s="107"/>
      <c r="F692" s="108" t="s">
        <v>171</v>
      </c>
      <c r="G692" s="108"/>
      <c r="H692" s="108" t="s">
        <v>171</v>
      </c>
      <c r="I692" s="108" t="s">
        <v>171</v>
      </c>
    </row>
    <row r="693" spans="1:9" x14ac:dyDescent="0.25">
      <c r="A693" s="107"/>
      <c r="B693" s="107"/>
      <c r="C693" s="107"/>
      <c r="D693" s="107"/>
      <c r="E693" s="107"/>
      <c r="F693" s="108" t="s">
        <v>171</v>
      </c>
      <c r="G693" s="108"/>
      <c r="H693" s="108" t="s">
        <v>171</v>
      </c>
      <c r="I693" s="108" t="s">
        <v>171</v>
      </c>
    </row>
    <row r="694" spans="1:9" x14ac:dyDescent="0.25">
      <c r="A694" s="107"/>
      <c r="B694" s="107"/>
      <c r="C694" s="107"/>
      <c r="D694" s="107"/>
      <c r="E694" s="107"/>
      <c r="F694" s="108" t="s">
        <v>171</v>
      </c>
      <c r="G694" s="108"/>
      <c r="H694" s="108" t="s">
        <v>171</v>
      </c>
      <c r="I694" s="108" t="s">
        <v>171</v>
      </c>
    </row>
    <row r="695" spans="1:9" x14ac:dyDescent="0.25">
      <c r="A695" s="107"/>
      <c r="B695" s="107"/>
      <c r="C695" s="107"/>
      <c r="D695" s="107"/>
      <c r="E695" s="107"/>
      <c r="F695" s="108" t="s">
        <v>171</v>
      </c>
      <c r="G695" s="108"/>
      <c r="H695" s="108" t="s">
        <v>171</v>
      </c>
      <c r="I695" s="108" t="s">
        <v>171</v>
      </c>
    </row>
    <row r="696" spans="1:9" x14ac:dyDescent="0.25">
      <c r="A696" s="107"/>
      <c r="B696" s="107"/>
      <c r="C696" s="107"/>
      <c r="D696" s="107"/>
      <c r="E696" s="107"/>
      <c r="F696" s="108" t="s">
        <v>171</v>
      </c>
      <c r="G696" s="108"/>
      <c r="H696" s="108" t="s">
        <v>171</v>
      </c>
      <c r="I696" s="108" t="s">
        <v>171</v>
      </c>
    </row>
    <row r="697" spans="1:9" x14ac:dyDescent="0.25">
      <c r="A697" s="107"/>
      <c r="B697" s="107"/>
      <c r="C697" s="107"/>
      <c r="D697" s="107"/>
      <c r="E697" s="107"/>
      <c r="F697" s="108" t="s">
        <v>171</v>
      </c>
      <c r="G697" s="108"/>
      <c r="H697" s="108" t="s">
        <v>171</v>
      </c>
      <c r="I697" s="108" t="s">
        <v>171</v>
      </c>
    </row>
    <row r="698" spans="1:9" x14ac:dyDescent="0.25">
      <c r="A698" s="107"/>
      <c r="B698" s="107"/>
      <c r="C698" s="107"/>
      <c r="D698" s="107"/>
      <c r="E698" s="107"/>
      <c r="F698" s="108" t="s">
        <v>171</v>
      </c>
      <c r="G698" s="108"/>
      <c r="H698" s="108" t="s">
        <v>171</v>
      </c>
      <c r="I698" s="108" t="s">
        <v>171</v>
      </c>
    </row>
    <row r="699" spans="1:9" x14ac:dyDescent="0.25">
      <c r="A699" s="107"/>
      <c r="B699" s="107"/>
      <c r="C699" s="107"/>
      <c r="D699" s="107"/>
      <c r="E699" s="107"/>
      <c r="F699" s="108" t="s">
        <v>171</v>
      </c>
      <c r="G699" s="108"/>
      <c r="H699" s="108" t="s">
        <v>171</v>
      </c>
      <c r="I699" s="108" t="s">
        <v>171</v>
      </c>
    </row>
    <row r="700" spans="1:9" x14ac:dyDescent="0.25">
      <c r="A700" s="107"/>
      <c r="B700" s="107"/>
      <c r="C700" s="107"/>
      <c r="D700" s="107"/>
      <c r="E700" s="107"/>
      <c r="F700" s="108" t="s">
        <v>171</v>
      </c>
      <c r="G700" s="108"/>
      <c r="H700" s="108" t="s">
        <v>171</v>
      </c>
      <c r="I700" s="108" t="s">
        <v>171</v>
      </c>
    </row>
    <row r="701" spans="1:9" x14ac:dyDescent="0.25">
      <c r="A701" s="107"/>
      <c r="B701" s="107"/>
      <c r="C701" s="107"/>
      <c r="D701" s="107"/>
      <c r="E701" s="107"/>
      <c r="F701" s="108" t="s">
        <v>171</v>
      </c>
      <c r="G701" s="108"/>
      <c r="H701" s="108" t="s">
        <v>171</v>
      </c>
      <c r="I701" s="108" t="s">
        <v>171</v>
      </c>
    </row>
    <row r="702" spans="1:9" x14ac:dyDescent="0.25">
      <c r="A702" s="107"/>
      <c r="B702" s="107"/>
      <c r="C702" s="107"/>
      <c r="D702" s="107"/>
      <c r="E702" s="107"/>
      <c r="F702" s="108" t="s">
        <v>171</v>
      </c>
      <c r="G702" s="108"/>
      <c r="H702" s="108" t="s">
        <v>171</v>
      </c>
      <c r="I702" s="108" t="s">
        <v>171</v>
      </c>
    </row>
    <row r="703" spans="1:9" x14ac:dyDescent="0.25">
      <c r="A703" s="107"/>
      <c r="B703" s="107"/>
      <c r="C703" s="107"/>
      <c r="D703" s="107"/>
      <c r="E703" s="107"/>
      <c r="F703" s="108" t="s">
        <v>171</v>
      </c>
      <c r="G703" s="108"/>
      <c r="H703" s="108" t="s">
        <v>171</v>
      </c>
      <c r="I703" s="108" t="s">
        <v>171</v>
      </c>
    </row>
    <row r="704" spans="1:9" x14ac:dyDescent="0.25">
      <c r="A704" s="107"/>
      <c r="B704" s="107"/>
      <c r="C704" s="107"/>
      <c r="D704" s="107"/>
      <c r="E704" s="107"/>
      <c r="F704" s="108" t="s">
        <v>171</v>
      </c>
      <c r="G704" s="108"/>
      <c r="H704" s="108" t="s">
        <v>171</v>
      </c>
      <c r="I704" s="108" t="s">
        <v>171</v>
      </c>
    </row>
    <row r="705" spans="1:9" x14ac:dyDescent="0.25">
      <c r="A705" s="107"/>
      <c r="B705" s="107"/>
      <c r="C705" s="107"/>
      <c r="D705" s="107"/>
      <c r="E705" s="107"/>
      <c r="F705" s="108" t="s">
        <v>171</v>
      </c>
      <c r="G705" s="108"/>
      <c r="H705" s="108" t="s">
        <v>171</v>
      </c>
      <c r="I705" s="108" t="s">
        <v>171</v>
      </c>
    </row>
    <row r="706" spans="1:9" x14ac:dyDescent="0.25">
      <c r="A706" s="107"/>
      <c r="B706" s="107"/>
      <c r="C706" s="107"/>
      <c r="D706" s="107"/>
      <c r="E706" s="107"/>
      <c r="F706" s="108" t="s">
        <v>171</v>
      </c>
      <c r="G706" s="108"/>
      <c r="H706" s="108" t="s">
        <v>171</v>
      </c>
      <c r="I706" s="108" t="s">
        <v>171</v>
      </c>
    </row>
    <row r="707" spans="1:9" x14ac:dyDescent="0.25">
      <c r="A707" s="107"/>
      <c r="B707" s="107"/>
      <c r="C707" s="107"/>
      <c r="D707" s="107"/>
      <c r="E707" s="107"/>
      <c r="F707" s="108" t="s">
        <v>171</v>
      </c>
      <c r="G707" s="108"/>
      <c r="H707" s="108" t="s">
        <v>171</v>
      </c>
      <c r="I707" s="108" t="s">
        <v>171</v>
      </c>
    </row>
    <row r="708" spans="1:9" x14ac:dyDescent="0.25">
      <c r="A708" s="107"/>
      <c r="B708" s="107"/>
      <c r="C708" s="107"/>
      <c r="D708" s="107"/>
      <c r="E708" s="107"/>
      <c r="F708" s="108" t="s">
        <v>171</v>
      </c>
      <c r="G708" s="108"/>
      <c r="H708" s="108" t="s">
        <v>171</v>
      </c>
      <c r="I708" s="108" t="s">
        <v>171</v>
      </c>
    </row>
    <row r="709" spans="1:9" x14ac:dyDescent="0.25">
      <c r="A709" s="107"/>
      <c r="B709" s="107"/>
      <c r="C709" s="107"/>
      <c r="D709" s="107"/>
      <c r="E709" s="107"/>
      <c r="F709" s="108" t="s">
        <v>171</v>
      </c>
      <c r="G709" s="108"/>
      <c r="H709" s="108" t="s">
        <v>171</v>
      </c>
      <c r="I709" s="108" t="s">
        <v>171</v>
      </c>
    </row>
    <row r="710" spans="1:9" x14ac:dyDescent="0.25">
      <c r="A710" s="107"/>
      <c r="B710" s="107"/>
      <c r="C710" s="107"/>
      <c r="D710" s="107"/>
      <c r="E710" s="107"/>
      <c r="F710" s="108" t="s">
        <v>171</v>
      </c>
      <c r="G710" s="108"/>
      <c r="H710" s="108" t="s">
        <v>171</v>
      </c>
      <c r="I710" s="108" t="s">
        <v>171</v>
      </c>
    </row>
    <row r="711" spans="1:9" x14ac:dyDescent="0.25">
      <c r="A711" s="107"/>
      <c r="B711" s="107"/>
      <c r="C711" s="107"/>
      <c r="D711" s="107"/>
      <c r="E711" s="107"/>
      <c r="F711" s="108" t="s">
        <v>171</v>
      </c>
      <c r="G711" s="108"/>
      <c r="H711" s="108" t="s">
        <v>171</v>
      </c>
      <c r="I711" s="108" t="s">
        <v>171</v>
      </c>
    </row>
    <row r="712" spans="1:9" x14ac:dyDescent="0.25">
      <c r="A712" s="107"/>
      <c r="B712" s="107"/>
      <c r="C712" s="107"/>
      <c r="D712" s="107"/>
      <c r="E712" s="107"/>
      <c r="F712" s="108" t="s">
        <v>171</v>
      </c>
      <c r="G712" s="108"/>
      <c r="H712" s="108" t="s">
        <v>171</v>
      </c>
      <c r="I712" s="108" t="s">
        <v>171</v>
      </c>
    </row>
    <row r="713" spans="1:9" x14ac:dyDescent="0.25">
      <c r="A713" s="107"/>
      <c r="B713" s="107"/>
      <c r="C713" s="107"/>
      <c r="D713" s="107"/>
      <c r="E713" s="107"/>
      <c r="F713" s="108" t="s">
        <v>171</v>
      </c>
      <c r="G713" s="108"/>
      <c r="H713" s="108" t="s">
        <v>171</v>
      </c>
      <c r="I713" s="108" t="s">
        <v>171</v>
      </c>
    </row>
    <row r="714" spans="1:9" x14ac:dyDescent="0.25">
      <c r="A714" s="107"/>
      <c r="B714" s="107"/>
      <c r="C714" s="107"/>
      <c r="D714" s="107"/>
      <c r="E714" s="107"/>
      <c r="F714" s="108" t="s">
        <v>171</v>
      </c>
      <c r="G714" s="108"/>
      <c r="H714" s="108" t="s">
        <v>171</v>
      </c>
      <c r="I714" s="108" t="s">
        <v>171</v>
      </c>
    </row>
    <row r="715" spans="1:9" x14ac:dyDescent="0.25">
      <c r="A715" s="107"/>
      <c r="B715" s="107"/>
      <c r="C715" s="107"/>
      <c r="D715" s="107"/>
      <c r="E715" s="107"/>
      <c r="F715" s="108" t="s">
        <v>171</v>
      </c>
      <c r="G715" s="108"/>
      <c r="H715" s="108" t="s">
        <v>171</v>
      </c>
      <c r="I715" s="108" t="s">
        <v>171</v>
      </c>
    </row>
    <row r="716" spans="1:9" x14ac:dyDescent="0.25">
      <c r="A716" s="107"/>
      <c r="B716" s="107"/>
      <c r="C716" s="107"/>
      <c r="D716" s="107"/>
      <c r="E716" s="107"/>
      <c r="F716" s="108" t="s">
        <v>171</v>
      </c>
      <c r="G716" s="108"/>
      <c r="H716" s="108" t="s">
        <v>171</v>
      </c>
      <c r="I716" s="108" t="s">
        <v>171</v>
      </c>
    </row>
    <row r="717" spans="1:9" x14ac:dyDescent="0.25">
      <c r="A717" s="107"/>
      <c r="B717" s="107"/>
      <c r="C717" s="107"/>
      <c r="D717" s="107"/>
      <c r="E717" s="107"/>
      <c r="F717" s="108" t="s">
        <v>171</v>
      </c>
      <c r="G717" s="108"/>
      <c r="H717" s="108" t="s">
        <v>171</v>
      </c>
      <c r="I717" s="108" t="s">
        <v>171</v>
      </c>
    </row>
    <row r="718" spans="1:9" x14ac:dyDescent="0.25">
      <c r="A718" s="107"/>
      <c r="B718" s="107"/>
      <c r="C718" s="107"/>
      <c r="D718" s="107"/>
      <c r="E718" s="107"/>
      <c r="F718" s="108" t="s">
        <v>171</v>
      </c>
      <c r="G718" s="108"/>
      <c r="H718" s="108" t="s">
        <v>171</v>
      </c>
      <c r="I718" s="108" t="s">
        <v>171</v>
      </c>
    </row>
    <row r="719" spans="1:9" x14ac:dyDescent="0.25">
      <c r="A719" s="107"/>
      <c r="B719" s="107"/>
      <c r="C719" s="107"/>
      <c r="D719" s="107"/>
      <c r="E719" s="107"/>
      <c r="F719" s="108" t="s">
        <v>171</v>
      </c>
      <c r="G719" s="108"/>
      <c r="H719" s="108" t="s">
        <v>171</v>
      </c>
      <c r="I719" s="108" t="s">
        <v>171</v>
      </c>
    </row>
    <row r="720" spans="1:9" x14ac:dyDescent="0.25">
      <c r="A720" s="107"/>
      <c r="B720" s="107"/>
      <c r="C720" s="107"/>
      <c r="D720" s="107"/>
      <c r="E720" s="107"/>
      <c r="F720" s="108" t="s">
        <v>171</v>
      </c>
      <c r="G720" s="108"/>
      <c r="H720" s="108" t="s">
        <v>171</v>
      </c>
      <c r="I720" s="108" t="s">
        <v>171</v>
      </c>
    </row>
    <row r="721" spans="1:9" x14ac:dyDescent="0.25">
      <c r="A721" s="107"/>
      <c r="B721" s="107"/>
      <c r="C721" s="107"/>
      <c r="D721" s="107"/>
      <c r="E721" s="107"/>
      <c r="F721" s="108" t="s">
        <v>171</v>
      </c>
      <c r="G721" s="108"/>
      <c r="H721" s="108" t="s">
        <v>171</v>
      </c>
      <c r="I721" s="108" t="s">
        <v>171</v>
      </c>
    </row>
    <row r="722" spans="1:9" x14ac:dyDescent="0.25">
      <c r="A722" s="107"/>
      <c r="B722" s="107"/>
      <c r="C722" s="107"/>
      <c r="D722" s="107"/>
      <c r="E722" s="107"/>
      <c r="F722" s="108" t="s">
        <v>171</v>
      </c>
      <c r="G722" s="108"/>
      <c r="H722" s="108" t="s">
        <v>171</v>
      </c>
      <c r="I722" s="108" t="s">
        <v>171</v>
      </c>
    </row>
    <row r="723" spans="1:9" x14ac:dyDescent="0.25">
      <c r="A723" s="107"/>
      <c r="B723" s="107"/>
      <c r="C723" s="107"/>
      <c r="D723" s="107"/>
      <c r="E723" s="107"/>
      <c r="F723" s="108" t="s">
        <v>171</v>
      </c>
      <c r="G723" s="108"/>
      <c r="H723" s="108" t="s">
        <v>171</v>
      </c>
      <c r="I723" s="108" t="s">
        <v>171</v>
      </c>
    </row>
    <row r="724" spans="1:9" x14ac:dyDescent="0.25">
      <c r="A724" s="107"/>
      <c r="B724" s="107"/>
      <c r="C724" s="107"/>
      <c r="D724" s="107"/>
      <c r="E724" s="107"/>
      <c r="F724" s="108" t="s">
        <v>171</v>
      </c>
      <c r="G724" s="108"/>
      <c r="H724" s="108" t="s">
        <v>171</v>
      </c>
      <c r="I724" s="108" t="s">
        <v>171</v>
      </c>
    </row>
    <row r="725" spans="1:9" x14ac:dyDescent="0.25">
      <c r="A725" s="107"/>
      <c r="B725" s="107"/>
      <c r="C725" s="107"/>
      <c r="D725" s="107"/>
      <c r="E725" s="107"/>
      <c r="F725" s="108" t="s">
        <v>171</v>
      </c>
      <c r="G725" s="108"/>
      <c r="H725" s="108" t="s">
        <v>171</v>
      </c>
      <c r="I725" s="108" t="s">
        <v>171</v>
      </c>
    </row>
    <row r="726" spans="1:9" x14ac:dyDescent="0.25">
      <c r="A726" s="107"/>
      <c r="B726" s="107"/>
      <c r="C726" s="107"/>
      <c r="D726" s="107"/>
      <c r="E726" s="107"/>
      <c r="F726" s="108" t="s">
        <v>171</v>
      </c>
      <c r="G726" s="108"/>
      <c r="H726" s="108" t="s">
        <v>171</v>
      </c>
      <c r="I726" s="108" t="s">
        <v>171</v>
      </c>
    </row>
    <row r="727" spans="1:9" x14ac:dyDescent="0.25">
      <c r="A727" s="107"/>
      <c r="B727" s="107"/>
      <c r="C727" s="107"/>
      <c r="D727" s="107"/>
      <c r="E727" s="107"/>
      <c r="F727" s="108" t="s">
        <v>171</v>
      </c>
      <c r="G727" s="108"/>
      <c r="H727" s="108" t="s">
        <v>171</v>
      </c>
      <c r="I727" s="108" t="s">
        <v>171</v>
      </c>
    </row>
    <row r="728" spans="1:9" x14ac:dyDescent="0.25">
      <c r="A728" s="107"/>
      <c r="B728" s="107"/>
      <c r="C728" s="107"/>
      <c r="D728" s="107"/>
      <c r="E728" s="107"/>
      <c r="F728" s="108" t="s">
        <v>171</v>
      </c>
      <c r="G728" s="108"/>
      <c r="H728" s="108" t="s">
        <v>171</v>
      </c>
      <c r="I728" s="108" t="s">
        <v>171</v>
      </c>
    </row>
    <row r="729" spans="1:9" x14ac:dyDescent="0.25">
      <c r="A729" s="107"/>
      <c r="B729" s="107"/>
      <c r="C729" s="107"/>
      <c r="D729" s="107"/>
      <c r="E729" s="107"/>
      <c r="F729" s="108" t="s">
        <v>171</v>
      </c>
      <c r="G729" s="108"/>
      <c r="H729" s="108" t="s">
        <v>171</v>
      </c>
      <c r="I729" s="108" t="s">
        <v>171</v>
      </c>
    </row>
    <row r="730" spans="1:9" x14ac:dyDescent="0.25">
      <c r="A730" s="107"/>
      <c r="B730" s="107"/>
      <c r="C730" s="107"/>
      <c r="D730" s="107"/>
      <c r="E730" s="107"/>
      <c r="F730" s="108" t="s">
        <v>171</v>
      </c>
      <c r="G730" s="108"/>
      <c r="H730" s="108" t="s">
        <v>171</v>
      </c>
      <c r="I730" s="108" t="s">
        <v>171</v>
      </c>
    </row>
    <row r="731" spans="1:9" x14ac:dyDescent="0.25">
      <c r="A731" s="107"/>
      <c r="B731" s="107"/>
      <c r="C731" s="107"/>
      <c r="D731" s="107"/>
      <c r="E731" s="107"/>
      <c r="F731" s="108" t="s">
        <v>171</v>
      </c>
      <c r="G731" s="108"/>
      <c r="H731" s="108" t="s">
        <v>171</v>
      </c>
      <c r="I731" s="108" t="s">
        <v>171</v>
      </c>
    </row>
    <row r="732" spans="1:9" x14ac:dyDescent="0.25">
      <c r="A732" s="107"/>
      <c r="B732" s="107"/>
      <c r="C732" s="107"/>
      <c r="D732" s="107"/>
      <c r="E732" s="107"/>
      <c r="F732" s="108" t="s">
        <v>171</v>
      </c>
      <c r="G732" s="108"/>
      <c r="H732" s="108" t="s">
        <v>171</v>
      </c>
      <c r="I732" s="108" t="s">
        <v>171</v>
      </c>
    </row>
    <row r="733" spans="1:9" x14ac:dyDescent="0.25">
      <c r="A733" s="107"/>
      <c r="B733" s="107"/>
      <c r="C733" s="107"/>
      <c r="D733" s="107"/>
      <c r="E733" s="107"/>
      <c r="F733" s="108" t="s">
        <v>171</v>
      </c>
      <c r="G733" s="108"/>
      <c r="H733" s="108" t="s">
        <v>171</v>
      </c>
      <c r="I733" s="108" t="s">
        <v>171</v>
      </c>
    </row>
    <row r="734" spans="1:9" x14ac:dyDescent="0.25">
      <c r="A734" s="107"/>
      <c r="B734" s="107"/>
      <c r="C734" s="107"/>
      <c r="D734" s="107"/>
      <c r="E734" s="107"/>
      <c r="F734" s="108" t="s">
        <v>171</v>
      </c>
      <c r="G734" s="108"/>
      <c r="H734" s="108" t="s">
        <v>171</v>
      </c>
      <c r="I734" s="108" t="s">
        <v>171</v>
      </c>
    </row>
    <row r="735" spans="1:9" x14ac:dyDescent="0.25">
      <c r="A735" s="107"/>
      <c r="B735" s="107"/>
      <c r="C735" s="107"/>
      <c r="D735" s="107"/>
      <c r="E735" s="107"/>
      <c r="F735" s="108" t="s">
        <v>171</v>
      </c>
      <c r="G735" s="108"/>
      <c r="H735" s="108" t="s">
        <v>171</v>
      </c>
      <c r="I735" s="108" t="s">
        <v>171</v>
      </c>
    </row>
    <row r="736" spans="1:9" x14ac:dyDescent="0.25">
      <c r="A736" s="107"/>
      <c r="B736" s="107"/>
      <c r="C736" s="107"/>
      <c r="D736" s="107"/>
      <c r="E736" s="107"/>
      <c r="F736" s="108" t="s">
        <v>171</v>
      </c>
      <c r="G736" s="108"/>
      <c r="H736" s="108" t="s">
        <v>171</v>
      </c>
      <c r="I736" s="108" t="s">
        <v>171</v>
      </c>
    </row>
    <row r="737" spans="1:9" x14ac:dyDescent="0.25">
      <c r="A737" s="107"/>
      <c r="B737" s="107"/>
      <c r="C737" s="107"/>
      <c r="D737" s="107"/>
      <c r="E737" s="107"/>
      <c r="F737" s="108" t="s">
        <v>171</v>
      </c>
      <c r="G737" s="108"/>
      <c r="H737" s="108" t="s">
        <v>171</v>
      </c>
      <c r="I737" s="108" t="s">
        <v>171</v>
      </c>
    </row>
    <row r="738" spans="1:9" x14ac:dyDescent="0.25">
      <c r="A738" s="107"/>
      <c r="B738" s="107"/>
      <c r="C738" s="107"/>
      <c r="D738" s="107"/>
      <c r="E738" s="107"/>
      <c r="F738" s="108" t="s">
        <v>171</v>
      </c>
      <c r="G738" s="108"/>
      <c r="H738" s="108" t="s">
        <v>171</v>
      </c>
      <c r="I738" s="108" t="s">
        <v>171</v>
      </c>
    </row>
    <row r="739" spans="1:9" x14ac:dyDescent="0.25">
      <c r="A739" s="107"/>
      <c r="B739" s="107"/>
      <c r="C739" s="107"/>
      <c r="D739" s="107"/>
      <c r="E739" s="107"/>
      <c r="F739" s="108" t="s">
        <v>171</v>
      </c>
      <c r="G739" s="108"/>
      <c r="H739" s="108" t="s">
        <v>171</v>
      </c>
      <c r="I739" s="108" t="s">
        <v>171</v>
      </c>
    </row>
    <row r="740" spans="1:9" x14ac:dyDescent="0.25">
      <c r="A740" s="107"/>
      <c r="B740" s="107"/>
      <c r="C740" s="107"/>
      <c r="D740" s="107"/>
      <c r="E740" s="107"/>
      <c r="F740" s="108" t="s">
        <v>171</v>
      </c>
      <c r="G740" s="108"/>
      <c r="H740" s="108" t="s">
        <v>171</v>
      </c>
      <c r="I740" s="108" t="s">
        <v>171</v>
      </c>
    </row>
    <row r="741" spans="1:9" x14ac:dyDescent="0.25">
      <c r="A741" s="107"/>
      <c r="B741" s="107"/>
      <c r="C741" s="107"/>
      <c r="D741" s="107"/>
      <c r="E741" s="107"/>
      <c r="F741" s="108" t="s">
        <v>171</v>
      </c>
      <c r="G741" s="108"/>
      <c r="H741" s="108" t="s">
        <v>171</v>
      </c>
      <c r="I741" s="108" t="s">
        <v>171</v>
      </c>
    </row>
    <row r="742" spans="1:9" x14ac:dyDescent="0.25">
      <c r="A742" s="107"/>
      <c r="B742" s="107"/>
      <c r="C742" s="107"/>
      <c r="D742" s="107"/>
      <c r="E742" s="107"/>
      <c r="F742" s="108" t="s">
        <v>171</v>
      </c>
      <c r="G742" s="108"/>
      <c r="H742" s="108" t="s">
        <v>171</v>
      </c>
      <c r="I742" s="108" t="s">
        <v>171</v>
      </c>
    </row>
    <row r="743" spans="1:9" x14ac:dyDescent="0.25">
      <c r="A743" s="107"/>
      <c r="B743" s="107"/>
      <c r="C743" s="107"/>
      <c r="D743" s="107"/>
      <c r="E743" s="107"/>
      <c r="F743" s="108" t="s">
        <v>171</v>
      </c>
      <c r="G743" s="108"/>
      <c r="H743" s="108" t="s">
        <v>171</v>
      </c>
      <c r="I743" s="108" t="s">
        <v>171</v>
      </c>
    </row>
    <row r="744" spans="1:9" x14ac:dyDescent="0.25">
      <c r="A744" s="107"/>
      <c r="B744" s="107"/>
      <c r="C744" s="107"/>
      <c r="D744" s="107"/>
      <c r="E744" s="107"/>
      <c r="F744" s="108" t="s">
        <v>171</v>
      </c>
      <c r="G744" s="108"/>
      <c r="H744" s="108" t="s">
        <v>171</v>
      </c>
      <c r="I744" s="108" t="s">
        <v>171</v>
      </c>
    </row>
    <row r="745" spans="1:9" x14ac:dyDescent="0.25">
      <c r="A745" s="107"/>
      <c r="B745" s="107"/>
      <c r="C745" s="107"/>
      <c r="D745" s="107"/>
      <c r="E745" s="107"/>
      <c r="F745" s="108" t="s">
        <v>171</v>
      </c>
      <c r="G745" s="108"/>
      <c r="H745" s="108" t="s">
        <v>171</v>
      </c>
      <c r="I745" s="108" t="s">
        <v>171</v>
      </c>
    </row>
    <row r="746" spans="1:9" x14ac:dyDescent="0.25">
      <c r="A746" s="107"/>
      <c r="B746" s="107"/>
      <c r="C746" s="107"/>
      <c r="D746" s="107"/>
      <c r="E746" s="107"/>
      <c r="F746" s="108" t="s">
        <v>171</v>
      </c>
      <c r="G746" s="108"/>
      <c r="H746" s="108" t="s">
        <v>171</v>
      </c>
      <c r="I746" s="108" t="s">
        <v>171</v>
      </c>
    </row>
    <row r="747" spans="1:9" x14ac:dyDescent="0.25">
      <c r="A747" s="107"/>
      <c r="B747" s="107"/>
      <c r="C747" s="107"/>
      <c r="D747" s="107"/>
      <c r="E747" s="107"/>
      <c r="F747" s="108" t="s">
        <v>171</v>
      </c>
      <c r="G747" s="108"/>
      <c r="H747" s="108" t="s">
        <v>171</v>
      </c>
      <c r="I747" s="108" t="s">
        <v>171</v>
      </c>
    </row>
    <row r="748" spans="1:9" x14ac:dyDescent="0.25">
      <c r="A748" s="107"/>
      <c r="B748" s="107"/>
      <c r="C748" s="107"/>
      <c r="D748" s="107"/>
      <c r="E748" s="107"/>
      <c r="F748" s="108" t="s">
        <v>171</v>
      </c>
      <c r="G748" s="108"/>
      <c r="H748" s="108" t="s">
        <v>171</v>
      </c>
      <c r="I748" s="108" t="s">
        <v>171</v>
      </c>
    </row>
    <row r="749" spans="1:9" x14ac:dyDescent="0.25">
      <c r="A749" s="107"/>
      <c r="B749" s="107"/>
      <c r="C749" s="107"/>
      <c r="D749" s="107"/>
      <c r="E749" s="107"/>
      <c r="F749" s="108" t="s">
        <v>171</v>
      </c>
      <c r="G749" s="108"/>
      <c r="H749" s="108" t="s">
        <v>171</v>
      </c>
      <c r="I749" s="108" t="s">
        <v>171</v>
      </c>
    </row>
    <row r="750" spans="1:9" x14ac:dyDescent="0.25">
      <c r="A750" s="107"/>
      <c r="B750" s="107"/>
      <c r="C750" s="107"/>
      <c r="D750" s="107"/>
      <c r="E750" s="107"/>
      <c r="F750" s="108" t="s">
        <v>171</v>
      </c>
      <c r="G750" s="108"/>
      <c r="H750" s="108" t="s">
        <v>171</v>
      </c>
      <c r="I750" s="108" t="s">
        <v>171</v>
      </c>
    </row>
    <row r="751" spans="1:9" x14ac:dyDescent="0.25">
      <c r="A751" s="107"/>
      <c r="B751" s="107"/>
      <c r="C751" s="107"/>
      <c r="D751" s="107"/>
      <c r="E751" s="107"/>
      <c r="F751" s="108" t="s">
        <v>171</v>
      </c>
      <c r="G751" s="108"/>
      <c r="H751" s="108" t="s">
        <v>171</v>
      </c>
      <c r="I751" s="108" t="s">
        <v>171</v>
      </c>
    </row>
    <row r="752" spans="1:9" x14ac:dyDescent="0.25">
      <c r="A752" s="107"/>
      <c r="B752" s="107"/>
      <c r="C752" s="107"/>
      <c r="D752" s="107"/>
      <c r="E752" s="107"/>
      <c r="F752" s="108" t="s">
        <v>171</v>
      </c>
      <c r="G752" s="108"/>
      <c r="H752" s="108" t="s">
        <v>171</v>
      </c>
      <c r="I752" s="108" t="s">
        <v>171</v>
      </c>
    </row>
    <row r="753" spans="1:9" x14ac:dyDescent="0.25">
      <c r="A753" s="107"/>
      <c r="B753" s="107"/>
      <c r="C753" s="107"/>
      <c r="D753" s="107"/>
      <c r="E753" s="107"/>
      <c r="F753" s="108" t="s">
        <v>171</v>
      </c>
      <c r="G753" s="108"/>
      <c r="H753" s="108" t="s">
        <v>171</v>
      </c>
      <c r="I753" s="108" t="s">
        <v>171</v>
      </c>
    </row>
    <row r="754" spans="1:9" x14ac:dyDescent="0.25">
      <c r="A754" s="107"/>
      <c r="B754" s="107"/>
      <c r="C754" s="107"/>
      <c r="D754" s="107"/>
      <c r="E754" s="107"/>
      <c r="F754" s="108" t="s">
        <v>171</v>
      </c>
      <c r="G754" s="108"/>
      <c r="H754" s="108" t="s">
        <v>171</v>
      </c>
      <c r="I754" s="108" t="s">
        <v>171</v>
      </c>
    </row>
    <row r="755" spans="1:9" x14ac:dyDescent="0.25">
      <c r="A755" s="107"/>
      <c r="B755" s="107"/>
      <c r="C755" s="107"/>
      <c r="D755" s="107"/>
      <c r="E755" s="107"/>
      <c r="F755" s="108" t="s">
        <v>171</v>
      </c>
      <c r="G755" s="108"/>
      <c r="H755" s="108" t="s">
        <v>171</v>
      </c>
      <c r="I755" s="108" t="s">
        <v>171</v>
      </c>
    </row>
    <row r="756" spans="1:9" x14ac:dyDescent="0.25">
      <c r="A756" s="107"/>
      <c r="B756" s="107"/>
      <c r="C756" s="107"/>
      <c r="D756" s="107"/>
      <c r="E756" s="107"/>
      <c r="F756" s="108" t="s">
        <v>171</v>
      </c>
      <c r="G756" s="108"/>
      <c r="H756" s="108" t="s">
        <v>171</v>
      </c>
      <c r="I756" s="108" t="s">
        <v>171</v>
      </c>
    </row>
    <row r="757" spans="1:9" x14ac:dyDescent="0.25">
      <c r="A757" s="107"/>
      <c r="B757" s="107"/>
      <c r="C757" s="107"/>
      <c r="D757" s="107"/>
      <c r="E757" s="107"/>
      <c r="F757" s="108" t="s">
        <v>171</v>
      </c>
      <c r="G757" s="108"/>
      <c r="H757" s="108" t="s">
        <v>171</v>
      </c>
      <c r="I757" s="108" t="s">
        <v>171</v>
      </c>
    </row>
    <row r="758" spans="1:9" x14ac:dyDescent="0.25">
      <c r="A758" s="107"/>
      <c r="B758" s="107"/>
      <c r="C758" s="107"/>
      <c r="D758" s="107"/>
      <c r="E758" s="107"/>
      <c r="F758" s="108" t="s">
        <v>171</v>
      </c>
      <c r="G758" s="108"/>
      <c r="H758" s="108" t="s">
        <v>171</v>
      </c>
      <c r="I758" s="108" t="s">
        <v>171</v>
      </c>
    </row>
    <row r="759" spans="1:9" x14ac:dyDescent="0.25">
      <c r="A759" s="107"/>
      <c r="B759" s="107"/>
      <c r="C759" s="107"/>
      <c r="D759" s="107"/>
      <c r="E759" s="107"/>
      <c r="F759" s="108" t="s">
        <v>171</v>
      </c>
      <c r="G759" s="108"/>
      <c r="H759" s="108" t="s">
        <v>171</v>
      </c>
      <c r="I759" s="108" t="s">
        <v>171</v>
      </c>
    </row>
    <row r="760" spans="1:9" x14ac:dyDescent="0.25">
      <c r="A760" s="107"/>
      <c r="B760" s="107"/>
      <c r="C760" s="107"/>
      <c r="D760" s="107"/>
      <c r="E760" s="107"/>
      <c r="F760" s="108" t="s">
        <v>171</v>
      </c>
      <c r="G760" s="108"/>
      <c r="H760" s="108" t="s">
        <v>171</v>
      </c>
      <c r="I760" s="108" t="s">
        <v>171</v>
      </c>
    </row>
    <row r="761" spans="1:9" x14ac:dyDescent="0.25">
      <c r="A761" s="107"/>
      <c r="B761" s="107"/>
      <c r="C761" s="107"/>
      <c r="D761" s="107"/>
      <c r="E761" s="107"/>
      <c r="F761" s="108" t="s">
        <v>171</v>
      </c>
      <c r="G761" s="108"/>
      <c r="H761" s="108" t="s">
        <v>171</v>
      </c>
      <c r="I761" s="108" t="s">
        <v>171</v>
      </c>
    </row>
    <row r="762" spans="1:9" x14ac:dyDescent="0.25">
      <c r="A762" s="107"/>
      <c r="B762" s="107"/>
      <c r="C762" s="107"/>
      <c r="D762" s="107"/>
      <c r="E762" s="107"/>
      <c r="F762" s="108" t="s">
        <v>171</v>
      </c>
      <c r="G762" s="108"/>
      <c r="H762" s="108" t="s">
        <v>171</v>
      </c>
      <c r="I762" s="108" t="s">
        <v>171</v>
      </c>
    </row>
    <row r="763" spans="1:9" x14ac:dyDescent="0.25">
      <c r="A763" s="107"/>
      <c r="B763" s="107"/>
      <c r="C763" s="107"/>
      <c r="D763" s="107"/>
      <c r="E763" s="107"/>
      <c r="F763" s="108" t="s">
        <v>171</v>
      </c>
      <c r="G763" s="108"/>
      <c r="H763" s="108" t="s">
        <v>171</v>
      </c>
      <c r="I763" s="108" t="s">
        <v>171</v>
      </c>
    </row>
    <row r="764" spans="1:9" x14ac:dyDescent="0.25">
      <c r="A764" s="107"/>
      <c r="B764" s="107"/>
      <c r="C764" s="107"/>
      <c r="D764" s="107"/>
      <c r="E764" s="107"/>
      <c r="F764" s="108" t="s">
        <v>171</v>
      </c>
      <c r="G764" s="108"/>
      <c r="H764" s="108" t="s">
        <v>171</v>
      </c>
      <c r="I764" s="108" t="s">
        <v>171</v>
      </c>
    </row>
    <row r="765" spans="1:9" x14ac:dyDescent="0.25">
      <c r="A765" s="107"/>
      <c r="B765" s="107"/>
      <c r="C765" s="107"/>
      <c r="D765" s="107"/>
      <c r="E765" s="107"/>
      <c r="F765" s="108" t="s">
        <v>171</v>
      </c>
      <c r="G765" s="108"/>
      <c r="H765" s="108" t="s">
        <v>171</v>
      </c>
      <c r="I765" s="108" t="s">
        <v>171</v>
      </c>
    </row>
    <row r="766" spans="1:9" x14ac:dyDescent="0.25">
      <c r="A766" s="107"/>
      <c r="B766" s="107"/>
      <c r="C766" s="107"/>
      <c r="D766" s="107"/>
      <c r="E766" s="107"/>
      <c r="F766" s="108" t="s">
        <v>171</v>
      </c>
      <c r="G766" s="108"/>
      <c r="H766" s="108" t="s">
        <v>171</v>
      </c>
      <c r="I766" s="108" t="s">
        <v>171</v>
      </c>
    </row>
    <row r="767" spans="1:9" x14ac:dyDescent="0.25">
      <c r="A767" s="107"/>
      <c r="B767" s="107"/>
      <c r="C767" s="107"/>
      <c r="D767" s="107"/>
      <c r="E767" s="107"/>
      <c r="F767" s="108" t="s">
        <v>171</v>
      </c>
      <c r="G767" s="108"/>
      <c r="H767" s="108" t="s">
        <v>171</v>
      </c>
      <c r="I767" s="108" t="s">
        <v>171</v>
      </c>
    </row>
    <row r="768" spans="1:9" x14ac:dyDescent="0.25">
      <c r="A768" s="107"/>
      <c r="B768" s="107"/>
      <c r="C768" s="107"/>
      <c r="D768" s="107"/>
      <c r="E768" s="107"/>
      <c r="F768" s="108" t="s">
        <v>171</v>
      </c>
      <c r="G768" s="108"/>
      <c r="H768" s="108" t="s">
        <v>171</v>
      </c>
      <c r="I768" s="108" t="s">
        <v>171</v>
      </c>
    </row>
    <row r="769" spans="1:9" x14ac:dyDescent="0.25">
      <c r="A769" s="107"/>
      <c r="B769" s="107"/>
      <c r="C769" s="107"/>
      <c r="D769" s="107"/>
      <c r="E769" s="107"/>
      <c r="F769" s="108" t="s">
        <v>171</v>
      </c>
      <c r="G769" s="108"/>
      <c r="H769" s="108" t="s">
        <v>171</v>
      </c>
      <c r="I769" s="108" t="s">
        <v>171</v>
      </c>
    </row>
    <row r="770" spans="1:9" x14ac:dyDescent="0.25">
      <c r="A770" s="107"/>
      <c r="B770" s="107"/>
      <c r="C770" s="107"/>
      <c r="D770" s="107"/>
      <c r="E770" s="107"/>
      <c r="F770" s="108" t="s">
        <v>171</v>
      </c>
      <c r="G770" s="108"/>
      <c r="H770" s="108" t="s">
        <v>171</v>
      </c>
      <c r="I770" s="108" t="s">
        <v>171</v>
      </c>
    </row>
    <row r="771" spans="1:9" x14ac:dyDescent="0.25">
      <c r="A771" s="107"/>
      <c r="B771" s="107"/>
      <c r="C771" s="107"/>
      <c r="D771" s="107"/>
      <c r="E771" s="107"/>
      <c r="F771" s="108" t="s">
        <v>171</v>
      </c>
      <c r="G771" s="108"/>
      <c r="H771" s="108" t="s">
        <v>171</v>
      </c>
      <c r="I771" s="108" t="s">
        <v>171</v>
      </c>
    </row>
    <row r="772" spans="1:9" x14ac:dyDescent="0.25">
      <c r="A772" s="107"/>
      <c r="B772" s="107"/>
      <c r="C772" s="107"/>
      <c r="D772" s="107"/>
      <c r="E772" s="107"/>
      <c r="F772" s="108" t="s">
        <v>171</v>
      </c>
      <c r="G772" s="108"/>
      <c r="H772" s="108" t="s">
        <v>171</v>
      </c>
      <c r="I772" s="108" t="s">
        <v>171</v>
      </c>
    </row>
    <row r="773" spans="1:9" x14ac:dyDescent="0.25">
      <c r="A773" s="107"/>
      <c r="B773" s="107"/>
      <c r="C773" s="107"/>
      <c r="D773" s="107"/>
      <c r="E773" s="107"/>
      <c r="F773" s="108" t="s">
        <v>171</v>
      </c>
      <c r="G773" s="108"/>
      <c r="H773" s="108" t="s">
        <v>171</v>
      </c>
      <c r="I773" s="108" t="s">
        <v>171</v>
      </c>
    </row>
    <row r="774" spans="1:9" x14ac:dyDescent="0.25">
      <c r="A774" s="107"/>
      <c r="B774" s="107"/>
      <c r="C774" s="107"/>
      <c r="D774" s="107"/>
      <c r="E774" s="107"/>
      <c r="F774" s="108" t="s">
        <v>171</v>
      </c>
      <c r="G774" s="108"/>
      <c r="H774" s="108" t="s">
        <v>171</v>
      </c>
      <c r="I774" s="108" t="s">
        <v>171</v>
      </c>
    </row>
    <row r="775" spans="1:9" x14ac:dyDescent="0.25">
      <c r="A775" s="107"/>
      <c r="B775" s="107"/>
      <c r="C775" s="107"/>
      <c r="D775" s="107"/>
      <c r="E775" s="107"/>
      <c r="F775" s="108" t="s">
        <v>171</v>
      </c>
      <c r="G775" s="108"/>
      <c r="H775" s="108" t="s">
        <v>171</v>
      </c>
      <c r="I775" s="108" t="s">
        <v>171</v>
      </c>
    </row>
    <row r="776" spans="1:9" x14ac:dyDescent="0.25">
      <c r="A776" s="107"/>
      <c r="B776" s="107"/>
      <c r="C776" s="107"/>
      <c r="D776" s="107"/>
      <c r="E776" s="107"/>
      <c r="F776" s="108" t="s">
        <v>171</v>
      </c>
      <c r="G776" s="108"/>
      <c r="H776" s="108" t="s">
        <v>171</v>
      </c>
      <c r="I776" s="108" t="s">
        <v>171</v>
      </c>
    </row>
    <row r="777" spans="1:9" x14ac:dyDescent="0.25">
      <c r="A777" s="107"/>
      <c r="B777" s="107"/>
      <c r="C777" s="107"/>
      <c r="D777" s="107"/>
      <c r="E777" s="107"/>
      <c r="F777" s="108" t="s">
        <v>171</v>
      </c>
      <c r="G777" s="108"/>
      <c r="H777" s="108" t="s">
        <v>171</v>
      </c>
      <c r="I777" s="108" t="s">
        <v>171</v>
      </c>
    </row>
    <row r="778" spans="1:9" x14ac:dyDescent="0.25">
      <c r="A778" s="107"/>
      <c r="B778" s="107"/>
      <c r="C778" s="107"/>
      <c r="D778" s="107"/>
      <c r="E778" s="107"/>
      <c r="F778" s="108" t="s">
        <v>171</v>
      </c>
      <c r="G778" s="108"/>
      <c r="H778" s="108" t="s">
        <v>171</v>
      </c>
      <c r="I778" s="108" t="s">
        <v>171</v>
      </c>
    </row>
    <row r="779" spans="1:9" x14ac:dyDescent="0.25">
      <c r="A779" s="107"/>
      <c r="B779" s="107"/>
      <c r="C779" s="107"/>
      <c r="D779" s="107"/>
      <c r="E779" s="107"/>
      <c r="F779" s="108" t="s">
        <v>171</v>
      </c>
      <c r="G779" s="108"/>
      <c r="H779" s="108" t="s">
        <v>171</v>
      </c>
      <c r="I779" s="108" t="s">
        <v>171</v>
      </c>
    </row>
    <row r="780" spans="1:9" x14ac:dyDescent="0.25">
      <c r="A780" s="107"/>
      <c r="B780" s="107"/>
      <c r="C780" s="107"/>
      <c r="D780" s="107"/>
      <c r="E780" s="107"/>
      <c r="F780" s="108" t="s">
        <v>171</v>
      </c>
      <c r="G780" s="108"/>
      <c r="H780" s="108" t="s">
        <v>171</v>
      </c>
      <c r="I780" s="108" t="s">
        <v>171</v>
      </c>
    </row>
    <row r="781" spans="1:9" x14ac:dyDescent="0.25">
      <c r="A781" s="107"/>
      <c r="B781" s="107"/>
      <c r="C781" s="107"/>
      <c r="D781" s="107"/>
      <c r="E781" s="107"/>
      <c r="F781" s="108" t="s">
        <v>171</v>
      </c>
      <c r="G781" s="108"/>
      <c r="H781" s="108" t="s">
        <v>171</v>
      </c>
      <c r="I781" s="108" t="s">
        <v>171</v>
      </c>
    </row>
    <row r="782" spans="1:9" x14ac:dyDescent="0.25">
      <c r="A782" s="107"/>
      <c r="B782" s="107"/>
      <c r="C782" s="107"/>
      <c r="D782" s="107"/>
      <c r="E782" s="107"/>
      <c r="F782" s="108" t="s">
        <v>171</v>
      </c>
      <c r="G782" s="108"/>
      <c r="H782" s="108" t="s">
        <v>171</v>
      </c>
      <c r="I782" s="108" t="s">
        <v>171</v>
      </c>
    </row>
    <row r="783" spans="1:9" x14ac:dyDescent="0.25">
      <c r="A783" s="107"/>
      <c r="B783" s="107"/>
      <c r="C783" s="107"/>
      <c r="D783" s="107"/>
      <c r="E783" s="107"/>
      <c r="F783" s="108" t="s">
        <v>171</v>
      </c>
      <c r="G783" s="108"/>
      <c r="H783" s="108" t="s">
        <v>171</v>
      </c>
      <c r="I783" s="108" t="s">
        <v>171</v>
      </c>
    </row>
    <row r="784" spans="1:9" x14ac:dyDescent="0.25">
      <c r="A784" s="107"/>
      <c r="B784" s="107"/>
      <c r="C784" s="107"/>
      <c r="D784" s="107"/>
      <c r="E784" s="107"/>
      <c r="F784" s="108" t="s">
        <v>171</v>
      </c>
      <c r="G784" s="108"/>
      <c r="H784" s="108" t="s">
        <v>171</v>
      </c>
      <c r="I784" s="108" t="s">
        <v>171</v>
      </c>
    </row>
    <row r="785" spans="1:9" x14ac:dyDescent="0.25">
      <c r="A785" s="107"/>
      <c r="B785" s="107"/>
      <c r="C785" s="107"/>
      <c r="D785" s="107"/>
      <c r="E785" s="107"/>
      <c r="F785" s="108" t="s">
        <v>171</v>
      </c>
      <c r="G785" s="108"/>
      <c r="H785" s="108" t="s">
        <v>171</v>
      </c>
      <c r="I785" s="108" t="s">
        <v>171</v>
      </c>
    </row>
    <row r="786" spans="1:9" x14ac:dyDescent="0.25">
      <c r="A786" s="107"/>
      <c r="B786" s="107"/>
      <c r="C786" s="107"/>
      <c r="D786" s="107"/>
      <c r="E786" s="107"/>
      <c r="F786" s="108" t="s">
        <v>171</v>
      </c>
      <c r="G786" s="108"/>
      <c r="H786" s="108" t="s">
        <v>171</v>
      </c>
      <c r="I786" s="108" t="s">
        <v>171</v>
      </c>
    </row>
    <row r="787" spans="1:9" x14ac:dyDescent="0.25">
      <c r="A787" s="107"/>
      <c r="B787" s="107"/>
      <c r="C787" s="107"/>
      <c r="D787" s="107"/>
      <c r="E787" s="107"/>
      <c r="F787" s="108" t="s">
        <v>171</v>
      </c>
      <c r="G787" s="108"/>
      <c r="H787" s="108" t="s">
        <v>171</v>
      </c>
      <c r="I787" s="108" t="s">
        <v>171</v>
      </c>
    </row>
    <row r="788" spans="1:9" x14ac:dyDescent="0.25">
      <c r="A788" s="107"/>
      <c r="B788" s="107"/>
      <c r="C788" s="107"/>
      <c r="D788" s="107"/>
      <c r="E788" s="107"/>
      <c r="F788" s="108" t="s">
        <v>171</v>
      </c>
      <c r="G788" s="108"/>
      <c r="H788" s="108" t="s">
        <v>171</v>
      </c>
      <c r="I788" s="108" t="s">
        <v>171</v>
      </c>
    </row>
    <row r="789" spans="1:9" x14ac:dyDescent="0.25">
      <c r="A789" s="107"/>
      <c r="B789" s="107"/>
      <c r="C789" s="107"/>
      <c r="D789" s="107"/>
      <c r="E789" s="107"/>
      <c r="F789" s="108" t="s">
        <v>171</v>
      </c>
      <c r="G789" s="108"/>
      <c r="H789" s="108" t="s">
        <v>171</v>
      </c>
      <c r="I789" s="108" t="s">
        <v>171</v>
      </c>
    </row>
    <row r="790" spans="1:9" x14ac:dyDescent="0.25">
      <c r="A790" s="107"/>
      <c r="B790" s="107"/>
      <c r="C790" s="107"/>
      <c r="D790" s="107"/>
      <c r="E790" s="107"/>
      <c r="F790" s="108" t="s">
        <v>171</v>
      </c>
      <c r="G790" s="108"/>
      <c r="H790" s="108" t="s">
        <v>171</v>
      </c>
      <c r="I790" s="108" t="s">
        <v>171</v>
      </c>
    </row>
    <row r="791" spans="1:9" x14ac:dyDescent="0.25">
      <c r="A791" s="107"/>
      <c r="B791" s="107"/>
      <c r="C791" s="107"/>
      <c r="D791" s="107"/>
      <c r="E791" s="107"/>
      <c r="F791" s="108" t="s">
        <v>171</v>
      </c>
      <c r="G791" s="108"/>
      <c r="H791" s="108" t="s">
        <v>171</v>
      </c>
      <c r="I791" s="108" t="s">
        <v>171</v>
      </c>
    </row>
    <row r="792" spans="1:9" x14ac:dyDescent="0.25">
      <c r="A792" s="107"/>
      <c r="B792" s="107"/>
      <c r="C792" s="107"/>
      <c r="D792" s="107"/>
      <c r="E792" s="107"/>
      <c r="F792" s="108" t="s">
        <v>171</v>
      </c>
      <c r="G792" s="108"/>
      <c r="H792" s="108" t="s">
        <v>171</v>
      </c>
      <c r="I792" s="108" t="s">
        <v>171</v>
      </c>
    </row>
    <row r="793" spans="1:9" x14ac:dyDescent="0.25">
      <c r="A793" s="107"/>
      <c r="B793" s="107"/>
      <c r="C793" s="107"/>
      <c r="D793" s="107"/>
      <c r="E793" s="107"/>
      <c r="F793" s="108" t="s">
        <v>171</v>
      </c>
      <c r="G793" s="108"/>
      <c r="H793" s="108" t="s">
        <v>171</v>
      </c>
      <c r="I793" s="108" t="s">
        <v>171</v>
      </c>
    </row>
    <row r="794" spans="1:9" x14ac:dyDescent="0.25">
      <c r="A794" s="107"/>
      <c r="B794" s="107"/>
      <c r="C794" s="107"/>
      <c r="D794" s="107"/>
      <c r="E794" s="107"/>
      <c r="F794" s="108" t="s">
        <v>171</v>
      </c>
      <c r="G794" s="108"/>
      <c r="H794" s="108" t="s">
        <v>171</v>
      </c>
      <c r="I794" s="108" t="s">
        <v>171</v>
      </c>
    </row>
    <row r="795" spans="1:9" x14ac:dyDescent="0.25">
      <c r="A795" s="107"/>
      <c r="B795" s="107"/>
      <c r="C795" s="107"/>
      <c r="D795" s="107"/>
      <c r="E795" s="107"/>
      <c r="F795" s="108" t="s">
        <v>171</v>
      </c>
      <c r="G795" s="108"/>
      <c r="H795" s="108" t="s">
        <v>171</v>
      </c>
      <c r="I795" s="108" t="s">
        <v>171</v>
      </c>
    </row>
    <row r="796" spans="1:9" x14ac:dyDescent="0.25">
      <c r="A796" s="107"/>
      <c r="B796" s="107"/>
      <c r="C796" s="107"/>
      <c r="D796" s="107"/>
      <c r="E796" s="107"/>
      <c r="F796" s="108" t="s">
        <v>171</v>
      </c>
      <c r="G796" s="108"/>
      <c r="H796" s="108" t="s">
        <v>171</v>
      </c>
      <c r="I796" s="108" t="s">
        <v>171</v>
      </c>
    </row>
    <row r="797" spans="1:9" x14ac:dyDescent="0.25">
      <c r="A797" s="107"/>
      <c r="B797" s="107"/>
      <c r="C797" s="107"/>
      <c r="D797" s="107"/>
      <c r="E797" s="107"/>
      <c r="F797" s="108" t="s">
        <v>171</v>
      </c>
      <c r="G797" s="108"/>
      <c r="H797" s="108" t="s">
        <v>171</v>
      </c>
      <c r="I797" s="108" t="s">
        <v>171</v>
      </c>
    </row>
    <row r="798" spans="1:9" x14ac:dyDescent="0.25">
      <c r="A798" s="107"/>
      <c r="B798" s="107"/>
      <c r="C798" s="107"/>
      <c r="D798" s="107"/>
      <c r="E798" s="107"/>
      <c r="F798" s="108" t="s">
        <v>171</v>
      </c>
      <c r="G798" s="108"/>
      <c r="H798" s="108" t="s">
        <v>171</v>
      </c>
      <c r="I798" s="108" t="s">
        <v>171</v>
      </c>
    </row>
    <row r="799" spans="1:9" x14ac:dyDescent="0.25">
      <c r="A799" s="107"/>
      <c r="B799" s="107"/>
      <c r="C799" s="107"/>
      <c r="D799" s="107"/>
      <c r="E799" s="107"/>
      <c r="F799" s="108" t="s">
        <v>171</v>
      </c>
      <c r="G799" s="108"/>
      <c r="H799" s="108" t="s">
        <v>171</v>
      </c>
      <c r="I799" s="108" t="s">
        <v>171</v>
      </c>
    </row>
    <row r="800" spans="1:9" x14ac:dyDescent="0.25">
      <c r="A800" s="107"/>
      <c r="B800" s="107"/>
      <c r="C800" s="107"/>
      <c r="D800" s="107"/>
      <c r="E800" s="107"/>
      <c r="F800" s="108" t="s">
        <v>171</v>
      </c>
      <c r="G800" s="108"/>
      <c r="H800" s="108" t="s">
        <v>171</v>
      </c>
      <c r="I800" s="108" t="s">
        <v>171</v>
      </c>
    </row>
    <row r="801" spans="1:9" x14ac:dyDescent="0.25">
      <c r="A801" s="107"/>
      <c r="B801" s="107"/>
      <c r="C801" s="107"/>
      <c r="D801" s="107"/>
      <c r="E801" s="107"/>
      <c r="F801" s="108" t="s">
        <v>171</v>
      </c>
      <c r="G801" s="108"/>
      <c r="H801" s="108" t="s">
        <v>171</v>
      </c>
      <c r="I801" s="108" t="s">
        <v>171</v>
      </c>
    </row>
    <row r="802" spans="1:9" x14ac:dyDescent="0.25">
      <c r="A802" s="107"/>
      <c r="B802" s="107"/>
      <c r="C802" s="107"/>
      <c r="D802" s="107"/>
      <c r="E802" s="107"/>
      <c r="F802" s="108" t="s">
        <v>171</v>
      </c>
      <c r="G802" s="108"/>
      <c r="H802" s="108" t="s">
        <v>171</v>
      </c>
      <c r="I802" s="108" t="s">
        <v>171</v>
      </c>
    </row>
    <row r="803" spans="1:9" x14ac:dyDescent="0.25">
      <c r="A803" s="107"/>
      <c r="B803" s="107"/>
      <c r="C803" s="107"/>
      <c r="D803" s="107"/>
      <c r="E803" s="107"/>
      <c r="F803" s="108" t="s">
        <v>171</v>
      </c>
      <c r="G803" s="108"/>
      <c r="H803" s="108" t="s">
        <v>171</v>
      </c>
      <c r="I803" s="108" t="s">
        <v>171</v>
      </c>
    </row>
    <row r="804" spans="1:9" x14ac:dyDescent="0.25">
      <c r="A804" s="107"/>
      <c r="B804" s="107"/>
      <c r="C804" s="107"/>
      <c r="D804" s="107"/>
      <c r="E804" s="107"/>
      <c r="F804" s="108" t="s">
        <v>171</v>
      </c>
      <c r="G804" s="108"/>
      <c r="H804" s="108" t="s">
        <v>171</v>
      </c>
      <c r="I804" s="108" t="s">
        <v>171</v>
      </c>
    </row>
    <row r="805" spans="1:9" x14ac:dyDescent="0.25">
      <c r="A805" s="107"/>
      <c r="B805" s="107"/>
      <c r="C805" s="107"/>
      <c r="D805" s="107"/>
      <c r="E805" s="107"/>
      <c r="F805" s="108" t="s">
        <v>171</v>
      </c>
      <c r="G805" s="108"/>
      <c r="H805" s="108" t="s">
        <v>171</v>
      </c>
      <c r="I805" s="108" t="s">
        <v>171</v>
      </c>
    </row>
    <row r="806" spans="1:9" x14ac:dyDescent="0.25">
      <c r="A806" s="107"/>
      <c r="B806" s="107"/>
      <c r="C806" s="107"/>
      <c r="D806" s="107"/>
      <c r="E806" s="107"/>
      <c r="F806" s="108" t="s">
        <v>171</v>
      </c>
      <c r="G806" s="108"/>
      <c r="H806" s="108" t="s">
        <v>171</v>
      </c>
      <c r="I806" s="108" t="s">
        <v>171</v>
      </c>
    </row>
    <row r="807" spans="1:9" x14ac:dyDescent="0.25">
      <c r="A807" s="107"/>
      <c r="B807" s="107"/>
      <c r="C807" s="107"/>
      <c r="D807" s="107"/>
      <c r="E807" s="107"/>
      <c r="F807" s="108" t="s">
        <v>171</v>
      </c>
      <c r="G807" s="108"/>
      <c r="H807" s="108" t="s">
        <v>171</v>
      </c>
      <c r="I807" s="108" t="s">
        <v>171</v>
      </c>
    </row>
    <row r="808" spans="1:9" x14ac:dyDescent="0.25">
      <c r="A808" s="107"/>
      <c r="B808" s="107"/>
      <c r="C808" s="107"/>
      <c r="D808" s="107"/>
      <c r="E808" s="107"/>
      <c r="F808" s="108" t="s">
        <v>171</v>
      </c>
      <c r="G808" s="108"/>
      <c r="H808" s="108" t="s">
        <v>171</v>
      </c>
      <c r="I808" s="108" t="s">
        <v>171</v>
      </c>
    </row>
    <row r="809" spans="1:9" x14ac:dyDescent="0.25">
      <c r="A809" s="107"/>
      <c r="B809" s="107"/>
      <c r="C809" s="107"/>
      <c r="D809" s="107"/>
      <c r="E809" s="107"/>
      <c r="F809" s="108" t="s">
        <v>171</v>
      </c>
      <c r="G809" s="108"/>
      <c r="H809" s="108" t="s">
        <v>171</v>
      </c>
      <c r="I809" s="108" t="s">
        <v>171</v>
      </c>
    </row>
    <row r="810" spans="1:9" x14ac:dyDescent="0.25">
      <c r="A810" s="107"/>
      <c r="B810" s="107"/>
      <c r="C810" s="107"/>
      <c r="D810" s="107"/>
      <c r="E810" s="107"/>
      <c r="F810" s="108" t="s">
        <v>171</v>
      </c>
      <c r="G810" s="108"/>
      <c r="H810" s="108" t="s">
        <v>171</v>
      </c>
      <c r="I810" s="108" t="s">
        <v>171</v>
      </c>
    </row>
    <row r="811" spans="1:9" x14ac:dyDescent="0.25">
      <c r="A811" s="107"/>
      <c r="B811" s="107"/>
      <c r="C811" s="107"/>
      <c r="D811" s="107"/>
      <c r="E811" s="107"/>
      <c r="F811" s="108" t="s">
        <v>171</v>
      </c>
      <c r="G811" s="108"/>
      <c r="H811" s="108" t="s">
        <v>171</v>
      </c>
      <c r="I811" s="108" t="s">
        <v>171</v>
      </c>
    </row>
    <row r="812" spans="1:9" x14ac:dyDescent="0.25">
      <c r="A812" s="107"/>
      <c r="B812" s="107"/>
      <c r="C812" s="107"/>
      <c r="D812" s="107"/>
      <c r="E812" s="107"/>
      <c r="F812" s="108" t="s">
        <v>171</v>
      </c>
      <c r="G812" s="108"/>
      <c r="H812" s="108" t="s">
        <v>171</v>
      </c>
      <c r="I812" s="108" t="s">
        <v>171</v>
      </c>
    </row>
    <row r="813" spans="1:9" x14ac:dyDescent="0.25">
      <c r="A813" s="107"/>
      <c r="B813" s="107"/>
      <c r="C813" s="107"/>
      <c r="D813" s="107"/>
      <c r="E813" s="107"/>
      <c r="F813" s="108" t="s">
        <v>171</v>
      </c>
      <c r="G813" s="108"/>
      <c r="H813" s="108" t="s">
        <v>171</v>
      </c>
      <c r="I813" s="108" t="s">
        <v>171</v>
      </c>
    </row>
    <row r="814" spans="1:9" x14ac:dyDescent="0.25">
      <c r="A814" s="107"/>
      <c r="B814" s="107"/>
      <c r="C814" s="107"/>
      <c r="D814" s="107"/>
      <c r="E814" s="107"/>
      <c r="F814" s="108" t="s">
        <v>171</v>
      </c>
      <c r="G814" s="108"/>
      <c r="H814" s="108" t="s">
        <v>171</v>
      </c>
      <c r="I814" s="108" t="s">
        <v>171</v>
      </c>
    </row>
    <row r="815" spans="1:9" x14ac:dyDescent="0.25">
      <c r="A815" s="107"/>
      <c r="B815" s="107"/>
      <c r="C815" s="107"/>
      <c r="D815" s="107"/>
      <c r="E815" s="107"/>
      <c r="F815" s="108" t="s">
        <v>171</v>
      </c>
      <c r="G815" s="108"/>
      <c r="H815" s="108" t="s">
        <v>171</v>
      </c>
      <c r="I815" s="108" t="s">
        <v>171</v>
      </c>
    </row>
    <row r="816" spans="1:9" x14ac:dyDescent="0.25">
      <c r="A816" s="107"/>
      <c r="B816" s="107"/>
      <c r="C816" s="107"/>
      <c r="D816" s="107"/>
      <c r="E816" s="107"/>
      <c r="F816" s="108" t="s">
        <v>171</v>
      </c>
      <c r="G816" s="108"/>
      <c r="H816" s="108" t="s">
        <v>171</v>
      </c>
      <c r="I816" s="108" t="s">
        <v>171</v>
      </c>
    </row>
    <row r="817" spans="1:9" x14ac:dyDescent="0.25">
      <c r="A817" s="107"/>
      <c r="B817" s="107"/>
      <c r="C817" s="107"/>
      <c r="D817" s="107"/>
      <c r="E817" s="107"/>
      <c r="F817" s="108" t="s">
        <v>171</v>
      </c>
      <c r="G817" s="108"/>
      <c r="H817" s="108" t="s">
        <v>171</v>
      </c>
      <c r="I817" s="108" t="s">
        <v>171</v>
      </c>
    </row>
    <row r="818" spans="1:9" x14ac:dyDescent="0.25">
      <c r="A818" s="107"/>
      <c r="B818" s="107"/>
      <c r="C818" s="107"/>
      <c r="D818" s="107"/>
      <c r="E818" s="107"/>
      <c r="F818" s="108" t="s">
        <v>171</v>
      </c>
      <c r="G818" s="108"/>
      <c r="H818" s="108" t="s">
        <v>171</v>
      </c>
      <c r="I818" s="108" t="s">
        <v>171</v>
      </c>
    </row>
    <row r="819" spans="1:9" x14ac:dyDescent="0.25">
      <c r="A819" s="107"/>
      <c r="B819" s="107"/>
      <c r="C819" s="107"/>
      <c r="D819" s="107"/>
      <c r="E819" s="107"/>
      <c r="F819" s="108" t="s">
        <v>171</v>
      </c>
      <c r="G819" s="108"/>
      <c r="H819" s="108" t="s">
        <v>171</v>
      </c>
      <c r="I819" s="108" t="s">
        <v>171</v>
      </c>
    </row>
    <row r="820" spans="1:9" x14ac:dyDescent="0.25">
      <c r="A820" s="107"/>
      <c r="B820" s="107"/>
      <c r="C820" s="107"/>
      <c r="D820" s="107"/>
      <c r="E820" s="107"/>
      <c r="F820" s="108" t="s">
        <v>171</v>
      </c>
      <c r="G820" s="108"/>
      <c r="H820" s="108" t="s">
        <v>171</v>
      </c>
      <c r="I820" s="108" t="s">
        <v>171</v>
      </c>
    </row>
    <row r="821" spans="1:9" x14ac:dyDescent="0.25">
      <c r="A821" s="107"/>
      <c r="B821" s="107"/>
      <c r="C821" s="107"/>
      <c r="D821" s="107"/>
      <c r="E821" s="107"/>
      <c r="F821" s="108" t="s">
        <v>171</v>
      </c>
      <c r="G821" s="108"/>
      <c r="H821" s="108" t="s">
        <v>171</v>
      </c>
      <c r="I821" s="108" t="s">
        <v>171</v>
      </c>
    </row>
    <row r="822" spans="1:9" x14ac:dyDescent="0.25">
      <c r="A822" s="107"/>
      <c r="B822" s="107"/>
      <c r="C822" s="107"/>
      <c r="D822" s="107"/>
      <c r="E822" s="107"/>
      <c r="F822" s="108" t="s">
        <v>171</v>
      </c>
      <c r="G822" s="108"/>
      <c r="H822" s="108" t="s">
        <v>171</v>
      </c>
      <c r="I822" s="108" t="s">
        <v>171</v>
      </c>
    </row>
    <row r="823" spans="1:9" x14ac:dyDescent="0.25">
      <c r="A823" s="107"/>
      <c r="B823" s="107"/>
      <c r="C823" s="107"/>
      <c r="D823" s="107"/>
      <c r="E823" s="107"/>
      <c r="F823" s="108" t="s">
        <v>171</v>
      </c>
      <c r="G823" s="108"/>
      <c r="H823" s="108" t="s">
        <v>171</v>
      </c>
      <c r="I823" s="108" t="s">
        <v>171</v>
      </c>
    </row>
    <row r="824" spans="1:9" x14ac:dyDescent="0.25">
      <c r="A824" s="107"/>
      <c r="B824" s="107"/>
      <c r="C824" s="107"/>
      <c r="D824" s="107"/>
      <c r="E824" s="107"/>
      <c r="F824" s="108" t="s">
        <v>171</v>
      </c>
      <c r="G824" s="108"/>
      <c r="H824" s="108" t="s">
        <v>171</v>
      </c>
      <c r="I824" s="108" t="s">
        <v>171</v>
      </c>
    </row>
    <row r="825" spans="1:9" x14ac:dyDescent="0.25">
      <c r="A825" s="107"/>
      <c r="B825" s="107"/>
      <c r="C825" s="107"/>
      <c r="D825" s="107"/>
      <c r="E825" s="107"/>
      <c r="F825" s="108" t="s">
        <v>171</v>
      </c>
      <c r="G825" s="108"/>
      <c r="H825" s="108" t="s">
        <v>171</v>
      </c>
      <c r="I825" s="108" t="s">
        <v>171</v>
      </c>
    </row>
    <row r="826" spans="1:9" x14ac:dyDescent="0.25">
      <c r="A826" s="107"/>
      <c r="B826" s="107"/>
      <c r="C826" s="107"/>
      <c r="D826" s="107"/>
      <c r="E826" s="107"/>
      <c r="F826" s="108" t="s">
        <v>171</v>
      </c>
      <c r="G826" s="108"/>
      <c r="H826" s="108" t="s">
        <v>171</v>
      </c>
      <c r="I826" s="108" t="s">
        <v>171</v>
      </c>
    </row>
    <row r="827" spans="1:9" x14ac:dyDescent="0.25">
      <c r="A827" s="107"/>
      <c r="B827" s="107"/>
      <c r="C827" s="107"/>
      <c r="D827" s="107"/>
      <c r="E827" s="107"/>
      <c r="F827" s="108" t="s">
        <v>171</v>
      </c>
      <c r="G827" s="108"/>
      <c r="H827" s="108" t="s">
        <v>171</v>
      </c>
      <c r="I827" s="108" t="s">
        <v>171</v>
      </c>
    </row>
    <row r="828" spans="1:9" x14ac:dyDescent="0.25">
      <c r="A828" s="107"/>
      <c r="B828" s="107"/>
      <c r="C828" s="107"/>
      <c r="D828" s="107"/>
      <c r="E828" s="107"/>
      <c r="F828" s="108" t="s">
        <v>171</v>
      </c>
      <c r="G828" s="108"/>
      <c r="H828" s="108" t="s">
        <v>171</v>
      </c>
      <c r="I828" s="108" t="s">
        <v>171</v>
      </c>
    </row>
    <row r="829" spans="1:9" x14ac:dyDescent="0.25">
      <c r="A829" s="107"/>
      <c r="B829" s="107"/>
      <c r="C829" s="107"/>
      <c r="D829" s="107"/>
      <c r="E829" s="107"/>
      <c r="F829" s="108" t="s">
        <v>171</v>
      </c>
      <c r="G829" s="108"/>
      <c r="H829" s="108" t="s">
        <v>171</v>
      </c>
      <c r="I829" s="108" t="s">
        <v>171</v>
      </c>
    </row>
    <row r="830" spans="1:9" x14ac:dyDescent="0.25">
      <c r="A830" s="107"/>
      <c r="B830" s="107"/>
      <c r="C830" s="107"/>
      <c r="D830" s="107"/>
      <c r="E830" s="107"/>
      <c r="F830" s="108" t="s">
        <v>171</v>
      </c>
      <c r="G830" s="108"/>
      <c r="H830" s="108" t="s">
        <v>171</v>
      </c>
      <c r="I830" s="108" t="s">
        <v>171</v>
      </c>
    </row>
    <row r="831" spans="1:9" x14ac:dyDescent="0.25">
      <c r="A831" s="107"/>
      <c r="B831" s="107"/>
      <c r="C831" s="107"/>
      <c r="D831" s="107"/>
      <c r="E831" s="107"/>
      <c r="F831" s="108" t="s">
        <v>171</v>
      </c>
      <c r="G831" s="108"/>
      <c r="H831" s="108" t="s">
        <v>171</v>
      </c>
      <c r="I831" s="108" t="s">
        <v>171</v>
      </c>
    </row>
    <row r="832" spans="1:9" x14ac:dyDescent="0.25">
      <c r="A832" s="107"/>
      <c r="B832" s="107"/>
      <c r="C832" s="107"/>
      <c r="D832" s="107"/>
      <c r="E832" s="107"/>
      <c r="F832" s="108" t="s">
        <v>171</v>
      </c>
      <c r="G832" s="108"/>
      <c r="H832" s="108" t="s">
        <v>171</v>
      </c>
      <c r="I832" s="108" t="s">
        <v>171</v>
      </c>
    </row>
    <row r="833" spans="1:9" x14ac:dyDescent="0.25">
      <c r="A833" s="107"/>
      <c r="B833" s="107"/>
      <c r="C833" s="107"/>
      <c r="D833" s="107"/>
      <c r="E833" s="107"/>
      <c r="F833" s="108" t="s">
        <v>171</v>
      </c>
      <c r="G833" s="108"/>
      <c r="H833" s="108" t="s">
        <v>171</v>
      </c>
      <c r="I833" s="108" t="s">
        <v>171</v>
      </c>
    </row>
    <row r="834" spans="1:9" x14ac:dyDescent="0.25">
      <c r="A834" s="107"/>
      <c r="B834" s="107"/>
      <c r="C834" s="107"/>
      <c r="D834" s="107"/>
      <c r="E834" s="107"/>
      <c r="F834" s="108" t="s">
        <v>171</v>
      </c>
      <c r="G834" s="108"/>
      <c r="H834" s="108" t="s">
        <v>171</v>
      </c>
      <c r="I834" s="108" t="s">
        <v>171</v>
      </c>
    </row>
    <row r="835" spans="1:9" x14ac:dyDescent="0.25">
      <c r="A835" s="107"/>
      <c r="B835" s="107"/>
      <c r="C835" s="107"/>
      <c r="D835" s="107"/>
      <c r="E835" s="107"/>
      <c r="F835" s="108" t="s">
        <v>171</v>
      </c>
      <c r="G835" s="108"/>
      <c r="H835" s="108" t="s">
        <v>171</v>
      </c>
      <c r="I835" s="108" t="s">
        <v>171</v>
      </c>
    </row>
    <row r="836" spans="1:9" x14ac:dyDescent="0.25">
      <c r="A836" s="107"/>
      <c r="B836" s="107"/>
      <c r="C836" s="107"/>
      <c r="D836" s="107"/>
      <c r="E836" s="107"/>
      <c r="F836" s="108" t="s">
        <v>171</v>
      </c>
      <c r="G836" s="108"/>
      <c r="H836" s="108" t="s">
        <v>171</v>
      </c>
      <c r="I836" s="108" t="s">
        <v>171</v>
      </c>
    </row>
    <row r="837" spans="1:9" x14ac:dyDescent="0.25">
      <c r="A837" s="107"/>
      <c r="B837" s="107"/>
      <c r="C837" s="107"/>
      <c r="D837" s="107"/>
      <c r="E837" s="107"/>
      <c r="F837" s="108" t="s">
        <v>171</v>
      </c>
      <c r="G837" s="108"/>
      <c r="H837" s="108" t="s">
        <v>171</v>
      </c>
      <c r="I837" s="108" t="s">
        <v>171</v>
      </c>
    </row>
    <row r="838" spans="1:9" x14ac:dyDescent="0.25">
      <c r="A838" s="107"/>
      <c r="B838" s="107"/>
      <c r="C838" s="107"/>
      <c r="D838" s="107"/>
      <c r="E838" s="107"/>
      <c r="F838" s="108" t="s">
        <v>171</v>
      </c>
      <c r="G838" s="108"/>
      <c r="H838" s="108" t="s">
        <v>171</v>
      </c>
      <c r="I838" s="108" t="s">
        <v>171</v>
      </c>
    </row>
    <row r="839" spans="1:9" x14ac:dyDescent="0.25">
      <c r="A839" s="107"/>
      <c r="B839" s="107"/>
      <c r="C839" s="107"/>
      <c r="D839" s="107"/>
      <c r="E839" s="107"/>
      <c r="F839" s="108" t="s">
        <v>171</v>
      </c>
      <c r="G839" s="108"/>
      <c r="H839" s="108" t="s">
        <v>171</v>
      </c>
      <c r="I839" s="108" t="s">
        <v>171</v>
      </c>
    </row>
    <row r="840" spans="1:9" x14ac:dyDescent="0.25">
      <c r="A840" s="107"/>
      <c r="B840" s="107"/>
      <c r="C840" s="107"/>
      <c r="D840" s="107"/>
      <c r="E840" s="107"/>
      <c r="F840" s="108" t="s">
        <v>171</v>
      </c>
      <c r="G840" s="108"/>
      <c r="H840" s="108" t="s">
        <v>171</v>
      </c>
      <c r="I840" s="108" t="s">
        <v>171</v>
      </c>
    </row>
    <row r="841" spans="1:9" x14ac:dyDescent="0.25">
      <c r="A841" s="107"/>
      <c r="B841" s="107"/>
      <c r="C841" s="107"/>
      <c r="D841" s="107"/>
      <c r="E841" s="107"/>
      <c r="F841" s="108" t="s">
        <v>171</v>
      </c>
      <c r="G841" s="108"/>
      <c r="H841" s="108" t="s">
        <v>171</v>
      </c>
      <c r="I841" s="108" t="s">
        <v>171</v>
      </c>
    </row>
    <row r="842" spans="1:9" x14ac:dyDescent="0.25">
      <c r="A842" s="107"/>
      <c r="B842" s="107"/>
      <c r="C842" s="107"/>
      <c r="D842" s="107"/>
      <c r="E842" s="107"/>
      <c r="F842" s="108" t="s">
        <v>171</v>
      </c>
      <c r="G842" s="108"/>
      <c r="H842" s="108" t="s">
        <v>171</v>
      </c>
      <c r="I842" s="108" t="s">
        <v>171</v>
      </c>
    </row>
    <row r="843" spans="1:9" x14ac:dyDescent="0.25">
      <c r="A843" s="107"/>
      <c r="B843" s="107"/>
      <c r="C843" s="107"/>
      <c r="D843" s="107"/>
      <c r="E843" s="107"/>
      <c r="F843" s="108" t="s">
        <v>171</v>
      </c>
      <c r="G843" s="108"/>
      <c r="H843" s="108" t="s">
        <v>171</v>
      </c>
      <c r="I843" s="108" t="s">
        <v>171</v>
      </c>
    </row>
    <row r="844" spans="1:9" x14ac:dyDescent="0.25">
      <c r="A844" s="107"/>
      <c r="B844" s="107"/>
      <c r="C844" s="107"/>
      <c r="D844" s="107"/>
      <c r="E844" s="107"/>
      <c r="F844" s="108" t="s">
        <v>171</v>
      </c>
      <c r="G844" s="108"/>
      <c r="H844" s="108" t="s">
        <v>171</v>
      </c>
      <c r="I844" s="108" t="s">
        <v>171</v>
      </c>
    </row>
    <row r="845" spans="1:9" x14ac:dyDescent="0.25">
      <c r="A845" s="107"/>
      <c r="B845" s="107"/>
      <c r="C845" s="107"/>
      <c r="D845" s="107"/>
      <c r="E845" s="107"/>
      <c r="F845" s="108" t="s">
        <v>171</v>
      </c>
      <c r="G845" s="108"/>
      <c r="H845" s="108" t="s">
        <v>171</v>
      </c>
      <c r="I845" s="108" t="s">
        <v>171</v>
      </c>
    </row>
    <row r="846" spans="1:9" x14ac:dyDescent="0.25">
      <c r="A846" s="107"/>
      <c r="B846" s="107"/>
      <c r="C846" s="107"/>
      <c r="D846" s="107"/>
      <c r="E846" s="107"/>
      <c r="F846" s="108" t="s">
        <v>171</v>
      </c>
      <c r="G846" s="108"/>
      <c r="H846" s="108" t="s">
        <v>171</v>
      </c>
      <c r="I846" s="108" t="s">
        <v>171</v>
      </c>
    </row>
    <row r="847" spans="1:9" x14ac:dyDescent="0.25">
      <c r="A847" s="107"/>
      <c r="B847" s="107"/>
      <c r="C847" s="107"/>
      <c r="D847" s="107"/>
      <c r="E847" s="107"/>
      <c r="F847" s="108" t="s">
        <v>171</v>
      </c>
      <c r="G847" s="108"/>
      <c r="H847" s="108" t="s">
        <v>171</v>
      </c>
      <c r="I847" s="108" t="s">
        <v>171</v>
      </c>
    </row>
    <row r="848" spans="1:9" x14ac:dyDescent="0.25">
      <c r="A848" s="107"/>
      <c r="B848" s="107"/>
      <c r="C848" s="107"/>
      <c r="D848" s="107"/>
      <c r="E848" s="107"/>
      <c r="F848" s="108" t="s">
        <v>171</v>
      </c>
      <c r="G848" s="108"/>
      <c r="H848" s="108" t="s">
        <v>171</v>
      </c>
      <c r="I848" s="108" t="s">
        <v>171</v>
      </c>
    </row>
    <row r="849" spans="1:9" x14ac:dyDescent="0.25">
      <c r="A849" s="107"/>
      <c r="B849" s="107"/>
      <c r="C849" s="107"/>
      <c r="D849" s="107"/>
      <c r="E849" s="107"/>
      <c r="F849" s="108" t="s">
        <v>171</v>
      </c>
      <c r="G849" s="108"/>
      <c r="H849" s="108" t="s">
        <v>171</v>
      </c>
      <c r="I849" s="108" t="s">
        <v>171</v>
      </c>
    </row>
    <row r="850" spans="1:9" x14ac:dyDescent="0.25">
      <c r="A850" s="107"/>
      <c r="B850" s="107"/>
      <c r="C850" s="107"/>
      <c r="D850" s="107"/>
      <c r="E850" s="107"/>
      <c r="F850" s="108" t="s">
        <v>171</v>
      </c>
      <c r="G850" s="108"/>
      <c r="H850" s="108" t="s">
        <v>171</v>
      </c>
      <c r="I850" s="108" t="s">
        <v>171</v>
      </c>
    </row>
    <row r="851" spans="1:9" x14ac:dyDescent="0.25">
      <c r="A851" s="107"/>
      <c r="B851" s="107"/>
      <c r="C851" s="107"/>
      <c r="D851" s="107"/>
      <c r="E851" s="107"/>
      <c r="F851" s="108" t="s">
        <v>171</v>
      </c>
      <c r="G851" s="108"/>
      <c r="H851" s="108" t="s">
        <v>171</v>
      </c>
      <c r="I851" s="108" t="s">
        <v>171</v>
      </c>
    </row>
    <row r="852" spans="1:9" x14ac:dyDescent="0.25">
      <c r="A852" s="107"/>
      <c r="B852" s="107"/>
      <c r="C852" s="107"/>
      <c r="D852" s="107"/>
      <c r="E852" s="107"/>
      <c r="F852" s="108" t="s">
        <v>171</v>
      </c>
      <c r="G852" s="108"/>
      <c r="H852" s="108" t="s">
        <v>171</v>
      </c>
      <c r="I852" s="108" t="s">
        <v>171</v>
      </c>
    </row>
    <row r="853" spans="1:9" x14ac:dyDescent="0.25">
      <c r="A853" s="107"/>
      <c r="B853" s="107"/>
      <c r="C853" s="107"/>
      <c r="D853" s="107"/>
      <c r="E853" s="107"/>
      <c r="F853" s="108" t="s">
        <v>171</v>
      </c>
      <c r="G853" s="108"/>
      <c r="H853" s="108" t="s">
        <v>171</v>
      </c>
      <c r="I853" s="108" t="s">
        <v>171</v>
      </c>
    </row>
    <row r="854" spans="1:9" x14ac:dyDescent="0.25">
      <c r="A854" s="107"/>
      <c r="B854" s="107"/>
      <c r="C854" s="107"/>
      <c r="D854" s="107"/>
      <c r="E854" s="107"/>
      <c r="F854" s="108" t="s">
        <v>171</v>
      </c>
      <c r="G854" s="108"/>
      <c r="H854" s="108" t="s">
        <v>171</v>
      </c>
      <c r="I854" s="108" t="s">
        <v>171</v>
      </c>
    </row>
    <row r="855" spans="1:9" x14ac:dyDescent="0.25">
      <c r="A855" s="107"/>
      <c r="B855" s="107"/>
      <c r="C855" s="107"/>
      <c r="D855" s="107"/>
      <c r="E855" s="107"/>
      <c r="F855" s="108" t="s">
        <v>171</v>
      </c>
      <c r="G855" s="108"/>
      <c r="H855" s="108" t="s">
        <v>171</v>
      </c>
      <c r="I855" s="108" t="s">
        <v>171</v>
      </c>
    </row>
    <row r="856" spans="1:9" x14ac:dyDescent="0.25">
      <c r="A856" s="107"/>
      <c r="B856" s="107"/>
      <c r="C856" s="107"/>
      <c r="D856" s="107"/>
      <c r="E856" s="107"/>
      <c r="F856" s="108" t="s">
        <v>171</v>
      </c>
      <c r="G856" s="108"/>
      <c r="H856" s="108" t="s">
        <v>171</v>
      </c>
      <c r="I856" s="108" t="s">
        <v>171</v>
      </c>
    </row>
    <row r="857" spans="1:9" x14ac:dyDescent="0.25">
      <c r="A857" s="107"/>
      <c r="B857" s="107"/>
      <c r="C857" s="107"/>
      <c r="D857" s="107"/>
      <c r="E857" s="107"/>
      <c r="F857" s="108" t="s">
        <v>171</v>
      </c>
      <c r="G857" s="108"/>
      <c r="H857" s="108" t="s">
        <v>171</v>
      </c>
      <c r="I857" s="108" t="s">
        <v>171</v>
      </c>
    </row>
    <row r="858" spans="1:9" x14ac:dyDescent="0.25">
      <c r="A858" s="107"/>
      <c r="B858" s="107"/>
      <c r="C858" s="107"/>
      <c r="D858" s="107"/>
      <c r="E858" s="107"/>
      <c r="F858" s="108" t="s">
        <v>171</v>
      </c>
      <c r="G858" s="108"/>
      <c r="H858" s="108" t="s">
        <v>171</v>
      </c>
      <c r="I858" s="108" t="s">
        <v>171</v>
      </c>
    </row>
    <row r="859" spans="1:9" x14ac:dyDescent="0.25">
      <c r="A859" s="107"/>
      <c r="B859" s="107"/>
      <c r="C859" s="107"/>
      <c r="D859" s="107"/>
      <c r="E859" s="107"/>
      <c r="F859" s="108" t="s">
        <v>171</v>
      </c>
      <c r="G859" s="108"/>
      <c r="H859" s="108" t="s">
        <v>171</v>
      </c>
      <c r="I859" s="108" t="s">
        <v>171</v>
      </c>
    </row>
    <row r="860" spans="1:9" x14ac:dyDescent="0.25">
      <c r="A860" s="107"/>
      <c r="B860" s="107"/>
      <c r="C860" s="107"/>
      <c r="D860" s="107"/>
      <c r="E860" s="107"/>
      <c r="F860" s="108" t="s">
        <v>171</v>
      </c>
      <c r="G860" s="108"/>
      <c r="H860" s="108" t="s">
        <v>171</v>
      </c>
      <c r="I860" s="108" t="s">
        <v>171</v>
      </c>
    </row>
    <row r="861" spans="1:9" x14ac:dyDescent="0.25">
      <c r="A861" s="107"/>
      <c r="B861" s="107"/>
      <c r="C861" s="107"/>
      <c r="D861" s="107"/>
      <c r="E861" s="107"/>
      <c r="F861" s="108" t="s">
        <v>171</v>
      </c>
      <c r="G861" s="108"/>
      <c r="H861" s="108" t="s">
        <v>171</v>
      </c>
      <c r="I861" s="108" t="s">
        <v>171</v>
      </c>
    </row>
    <row r="862" spans="1:9" x14ac:dyDescent="0.25">
      <c r="A862" s="107"/>
      <c r="B862" s="107"/>
      <c r="C862" s="107"/>
      <c r="D862" s="107"/>
      <c r="E862" s="107"/>
      <c r="F862" s="108" t="s">
        <v>171</v>
      </c>
      <c r="G862" s="108"/>
      <c r="H862" s="108" t="s">
        <v>171</v>
      </c>
      <c r="I862" s="108" t="s">
        <v>171</v>
      </c>
    </row>
    <row r="863" spans="1:9" x14ac:dyDescent="0.25">
      <c r="A863" s="107"/>
      <c r="B863" s="107"/>
      <c r="C863" s="107"/>
      <c r="D863" s="107"/>
      <c r="E863" s="107"/>
      <c r="F863" s="108" t="s">
        <v>171</v>
      </c>
      <c r="G863" s="108"/>
      <c r="H863" s="108" t="s">
        <v>171</v>
      </c>
      <c r="I863" s="108" t="s">
        <v>171</v>
      </c>
    </row>
    <row r="864" spans="1:9" x14ac:dyDescent="0.25">
      <c r="A864" s="107"/>
      <c r="B864" s="107"/>
      <c r="C864" s="107"/>
      <c r="D864" s="107"/>
      <c r="E864" s="107"/>
      <c r="F864" s="108" t="s">
        <v>171</v>
      </c>
      <c r="G864" s="108"/>
      <c r="H864" s="108" t="s">
        <v>171</v>
      </c>
      <c r="I864" s="108" t="s">
        <v>171</v>
      </c>
    </row>
    <row r="865" spans="1:9" x14ac:dyDescent="0.25">
      <c r="A865" s="107"/>
      <c r="B865" s="107"/>
      <c r="C865" s="107"/>
      <c r="D865" s="107"/>
      <c r="E865" s="107"/>
      <c r="F865" s="108" t="s">
        <v>171</v>
      </c>
      <c r="G865" s="108"/>
      <c r="H865" s="108" t="s">
        <v>171</v>
      </c>
      <c r="I865" s="108" t="s">
        <v>171</v>
      </c>
    </row>
    <row r="866" spans="1:9" x14ac:dyDescent="0.25">
      <c r="A866" s="107"/>
      <c r="B866" s="107"/>
      <c r="C866" s="107"/>
      <c r="D866" s="107"/>
      <c r="E866" s="107"/>
      <c r="F866" s="108" t="s">
        <v>171</v>
      </c>
      <c r="G866" s="108"/>
      <c r="H866" s="108" t="s">
        <v>171</v>
      </c>
      <c r="I866" s="108" t="s">
        <v>171</v>
      </c>
    </row>
    <row r="867" spans="1:9" x14ac:dyDescent="0.25">
      <c r="A867" s="107"/>
      <c r="B867" s="107"/>
      <c r="C867" s="107"/>
      <c r="D867" s="107"/>
      <c r="E867" s="107"/>
      <c r="F867" s="108" t="s">
        <v>171</v>
      </c>
      <c r="G867" s="108"/>
      <c r="H867" s="108" t="s">
        <v>171</v>
      </c>
      <c r="I867" s="108" t="s">
        <v>171</v>
      </c>
    </row>
    <row r="868" spans="1:9" x14ac:dyDescent="0.25">
      <c r="A868" s="107"/>
      <c r="B868" s="107"/>
      <c r="C868" s="107"/>
      <c r="D868" s="107"/>
      <c r="E868" s="107"/>
      <c r="F868" s="108" t="s">
        <v>171</v>
      </c>
      <c r="G868" s="108"/>
      <c r="H868" s="108" t="s">
        <v>171</v>
      </c>
      <c r="I868" s="108" t="s">
        <v>171</v>
      </c>
    </row>
    <row r="869" spans="1:9" x14ac:dyDescent="0.25">
      <c r="A869" s="107"/>
      <c r="B869" s="107"/>
      <c r="C869" s="107"/>
      <c r="D869" s="107"/>
      <c r="E869" s="107"/>
      <c r="F869" s="108" t="s">
        <v>171</v>
      </c>
      <c r="G869" s="108"/>
      <c r="H869" s="108" t="s">
        <v>171</v>
      </c>
      <c r="I869" s="108" t="s">
        <v>171</v>
      </c>
    </row>
    <row r="870" spans="1:9" x14ac:dyDescent="0.25">
      <c r="A870" s="107"/>
      <c r="B870" s="107"/>
      <c r="C870" s="107"/>
      <c r="D870" s="107"/>
      <c r="E870" s="107"/>
      <c r="F870" s="108" t="s">
        <v>171</v>
      </c>
      <c r="G870" s="108"/>
      <c r="H870" s="108" t="s">
        <v>171</v>
      </c>
      <c r="I870" s="108" t="s">
        <v>171</v>
      </c>
    </row>
    <row r="871" spans="1:9" x14ac:dyDescent="0.25">
      <c r="A871" s="107"/>
      <c r="B871" s="107"/>
      <c r="C871" s="107"/>
      <c r="D871" s="107"/>
      <c r="E871" s="107"/>
      <c r="F871" s="108" t="s">
        <v>171</v>
      </c>
      <c r="G871" s="108"/>
      <c r="H871" s="108" t="s">
        <v>171</v>
      </c>
      <c r="I871" s="108" t="s">
        <v>171</v>
      </c>
    </row>
    <row r="872" spans="1:9" x14ac:dyDescent="0.25">
      <c r="A872" s="107"/>
      <c r="B872" s="107"/>
      <c r="C872" s="107"/>
      <c r="D872" s="107"/>
      <c r="E872" s="107"/>
      <c r="F872" s="108" t="s">
        <v>171</v>
      </c>
      <c r="G872" s="108"/>
      <c r="H872" s="108" t="s">
        <v>171</v>
      </c>
      <c r="I872" s="108" t="s">
        <v>171</v>
      </c>
    </row>
    <row r="873" spans="1:9" x14ac:dyDescent="0.25">
      <c r="A873" s="107"/>
      <c r="B873" s="107"/>
      <c r="C873" s="107"/>
      <c r="D873" s="107"/>
      <c r="E873" s="107"/>
      <c r="F873" s="108" t="s">
        <v>171</v>
      </c>
      <c r="G873" s="108"/>
      <c r="H873" s="108" t="s">
        <v>171</v>
      </c>
      <c r="I873" s="108" t="s">
        <v>171</v>
      </c>
    </row>
    <row r="874" spans="1:9" x14ac:dyDescent="0.25">
      <c r="A874" s="107"/>
      <c r="B874" s="107"/>
      <c r="C874" s="107"/>
      <c r="D874" s="107"/>
      <c r="E874" s="107"/>
      <c r="F874" s="108" t="s">
        <v>171</v>
      </c>
      <c r="G874" s="108"/>
      <c r="H874" s="108" t="s">
        <v>171</v>
      </c>
      <c r="I874" s="108" t="s">
        <v>171</v>
      </c>
    </row>
    <row r="875" spans="1:9" x14ac:dyDescent="0.25">
      <c r="A875" s="107"/>
      <c r="B875" s="107"/>
      <c r="C875" s="107"/>
      <c r="D875" s="107"/>
      <c r="E875" s="107"/>
      <c r="F875" s="108" t="s">
        <v>171</v>
      </c>
      <c r="G875" s="108"/>
      <c r="H875" s="108" t="s">
        <v>171</v>
      </c>
      <c r="I875" s="108" t="s">
        <v>171</v>
      </c>
    </row>
    <row r="876" spans="1:9" x14ac:dyDescent="0.25">
      <c r="A876" s="107"/>
      <c r="B876" s="107"/>
      <c r="C876" s="107"/>
      <c r="D876" s="107"/>
      <c r="E876" s="107"/>
      <c r="F876" s="108" t="s">
        <v>171</v>
      </c>
      <c r="G876" s="108"/>
      <c r="H876" s="108" t="s">
        <v>171</v>
      </c>
      <c r="I876" s="108" t="s">
        <v>171</v>
      </c>
    </row>
    <row r="877" spans="1:9" x14ac:dyDescent="0.25">
      <c r="A877" s="107"/>
      <c r="B877" s="107"/>
      <c r="C877" s="107"/>
      <c r="D877" s="107"/>
      <c r="E877" s="107"/>
      <c r="F877" s="108" t="s">
        <v>171</v>
      </c>
      <c r="G877" s="108"/>
      <c r="H877" s="108" t="s">
        <v>171</v>
      </c>
      <c r="I877" s="108" t="s">
        <v>171</v>
      </c>
    </row>
    <row r="878" spans="1:9" x14ac:dyDescent="0.25">
      <c r="A878" s="107"/>
      <c r="B878" s="107"/>
      <c r="C878" s="107"/>
      <c r="D878" s="107"/>
      <c r="E878" s="107"/>
      <c r="F878" s="108" t="s">
        <v>171</v>
      </c>
      <c r="G878" s="108"/>
      <c r="H878" s="108" t="s">
        <v>171</v>
      </c>
      <c r="I878" s="108" t="s">
        <v>171</v>
      </c>
    </row>
    <row r="879" spans="1:9" x14ac:dyDescent="0.25">
      <c r="A879" s="107"/>
      <c r="B879" s="107"/>
      <c r="C879" s="107"/>
      <c r="D879" s="107"/>
      <c r="E879" s="107"/>
      <c r="F879" s="108" t="s">
        <v>171</v>
      </c>
      <c r="G879" s="108"/>
      <c r="H879" s="108" t="s">
        <v>171</v>
      </c>
      <c r="I879" s="108" t="s">
        <v>171</v>
      </c>
    </row>
    <row r="880" spans="1:9" x14ac:dyDescent="0.25">
      <c r="A880" s="107"/>
      <c r="B880" s="107"/>
      <c r="C880" s="107"/>
      <c r="D880" s="107"/>
      <c r="E880" s="107"/>
      <c r="F880" s="108" t="s">
        <v>171</v>
      </c>
      <c r="G880" s="108"/>
      <c r="H880" s="108" t="s">
        <v>171</v>
      </c>
      <c r="I880" s="108" t="s">
        <v>171</v>
      </c>
    </row>
    <row r="881" spans="1:9" x14ac:dyDescent="0.25">
      <c r="A881" s="107"/>
      <c r="B881" s="107"/>
      <c r="C881" s="107"/>
      <c r="D881" s="107"/>
      <c r="E881" s="107"/>
      <c r="F881" s="108" t="s">
        <v>171</v>
      </c>
      <c r="G881" s="108"/>
      <c r="H881" s="108" t="s">
        <v>171</v>
      </c>
      <c r="I881" s="108" t="s">
        <v>171</v>
      </c>
    </row>
    <row r="882" spans="1:9" x14ac:dyDescent="0.25">
      <c r="A882" s="107"/>
      <c r="B882" s="107"/>
      <c r="C882" s="107"/>
      <c r="D882" s="107"/>
      <c r="E882" s="107"/>
      <c r="F882" s="108" t="s">
        <v>171</v>
      </c>
      <c r="G882" s="108"/>
      <c r="H882" s="108" t="s">
        <v>171</v>
      </c>
      <c r="I882" s="108" t="s">
        <v>171</v>
      </c>
    </row>
    <row r="883" spans="1:9" x14ac:dyDescent="0.25">
      <c r="A883" s="107"/>
      <c r="B883" s="107"/>
      <c r="C883" s="107"/>
      <c r="D883" s="107"/>
      <c r="E883" s="107"/>
      <c r="F883" s="108" t="s">
        <v>171</v>
      </c>
      <c r="G883" s="108"/>
      <c r="H883" s="108" t="s">
        <v>171</v>
      </c>
      <c r="I883" s="108" t="s">
        <v>171</v>
      </c>
    </row>
    <row r="884" spans="1:9" x14ac:dyDescent="0.25">
      <c r="A884" s="107"/>
      <c r="B884" s="107"/>
      <c r="C884" s="107"/>
      <c r="D884" s="107"/>
      <c r="E884" s="107"/>
      <c r="F884" s="108" t="s">
        <v>171</v>
      </c>
      <c r="G884" s="108"/>
      <c r="H884" s="108" t="s">
        <v>171</v>
      </c>
      <c r="I884" s="108" t="s">
        <v>171</v>
      </c>
    </row>
    <row r="885" spans="1:9" x14ac:dyDescent="0.25">
      <c r="A885" s="107"/>
      <c r="B885" s="107"/>
      <c r="C885" s="107"/>
      <c r="D885" s="107"/>
      <c r="E885" s="107"/>
      <c r="F885" s="108" t="s">
        <v>171</v>
      </c>
      <c r="G885" s="108"/>
      <c r="H885" s="108" t="s">
        <v>171</v>
      </c>
      <c r="I885" s="108" t="s">
        <v>171</v>
      </c>
    </row>
    <row r="886" spans="1:9" x14ac:dyDescent="0.25">
      <c r="A886" s="107"/>
      <c r="B886" s="107"/>
      <c r="C886" s="107"/>
      <c r="D886" s="107"/>
      <c r="E886" s="107"/>
      <c r="F886" s="108" t="s">
        <v>171</v>
      </c>
      <c r="G886" s="108"/>
      <c r="H886" s="108" t="s">
        <v>171</v>
      </c>
      <c r="I886" s="108" t="s">
        <v>171</v>
      </c>
    </row>
    <row r="887" spans="1:9" x14ac:dyDescent="0.25">
      <c r="A887" s="107"/>
      <c r="B887" s="107"/>
      <c r="C887" s="107"/>
      <c r="D887" s="107"/>
      <c r="E887" s="107"/>
      <c r="F887" s="108" t="s">
        <v>171</v>
      </c>
      <c r="G887" s="108"/>
      <c r="H887" s="108" t="s">
        <v>171</v>
      </c>
      <c r="I887" s="108" t="s">
        <v>171</v>
      </c>
    </row>
    <row r="888" spans="1:9" x14ac:dyDescent="0.25">
      <c r="A888" s="107"/>
      <c r="B888" s="107"/>
      <c r="C888" s="107"/>
      <c r="D888" s="107"/>
      <c r="E888" s="107"/>
      <c r="F888" s="108" t="s">
        <v>171</v>
      </c>
      <c r="G888" s="108"/>
      <c r="H888" s="108" t="s">
        <v>171</v>
      </c>
      <c r="I888" s="108" t="s">
        <v>171</v>
      </c>
    </row>
    <row r="889" spans="1:9" x14ac:dyDescent="0.25">
      <c r="A889" s="107"/>
      <c r="B889" s="107"/>
      <c r="C889" s="107"/>
      <c r="D889" s="107"/>
      <c r="E889" s="107"/>
      <c r="F889" s="108" t="s">
        <v>171</v>
      </c>
      <c r="G889" s="108"/>
      <c r="H889" s="108" t="s">
        <v>171</v>
      </c>
      <c r="I889" s="108" t="s">
        <v>171</v>
      </c>
    </row>
    <row r="890" spans="1:9" x14ac:dyDescent="0.25">
      <c r="A890" s="107"/>
      <c r="B890" s="107"/>
      <c r="C890" s="107"/>
      <c r="D890" s="107"/>
      <c r="E890" s="107"/>
      <c r="F890" s="108" t="s">
        <v>171</v>
      </c>
      <c r="G890" s="108"/>
      <c r="H890" s="108" t="s">
        <v>171</v>
      </c>
      <c r="I890" s="108" t="s">
        <v>171</v>
      </c>
    </row>
    <row r="891" spans="1:9" x14ac:dyDescent="0.25">
      <c r="A891" s="107"/>
      <c r="B891" s="107"/>
      <c r="C891" s="107"/>
      <c r="D891" s="107"/>
      <c r="E891" s="107"/>
      <c r="F891" s="108" t="s">
        <v>171</v>
      </c>
      <c r="G891" s="108"/>
      <c r="H891" s="108" t="s">
        <v>171</v>
      </c>
      <c r="I891" s="108" t="s">
        <v>171</v>
      </c>
    </row>
    <row r="892" spans="1:9" x14ac:dyDescent="0.25">
      <c r="A892" s="107"/>
      <c r="B892" s="107"/>
      <c r="C892" s="107"/>
      <c r="D892" s="107"/>
      <c r="E892" s="107"/>
      <c r="F892" s="108" t="s">
        <v>171</v>
      </c>
      <c r="G892" s="108"/>
      <c r="H892" s="108" t="s">
        <v>171</v>
      </c>
      <c r="I892" s="108" t="s">
        <v>171</v>
      </c>
    </row>
    <row r="893" spans="1:9" x14ac:dyDescent="0.25">
      <c r="A893" s="107"/>
      <c r="B893" s="107"/>
      <c r="C893" s="107"/>
      <c r="D893" s="107"/>
      <c r="E893" s="107"/>
      <c r="F893" s="108" t="s">
        <v>171</v>
      </c>
      <c r="G893" s="108"/>
      <c r="H893" s="108" t="s">
        <v>171</v>
      </c>
      <c r="I893" s="108" t="s">
        <v>171</v>
      </c>
    </row>
    <row r="894" spans="1:9" x14ac:dyDescent="0.25">
      <c r="A894" s="107"/>
      <c r="B894" s="107"/>
      <c r="C894" s="107"/>
      <c r="D894" s="107"/>
      <c r="E894" s="107"/>
      <c r="F894" s="108" t="s">
        <v>171</v>
      </c>
      <c r="G894" s="108"/>
      <c r="H894" s="108" t="s">
        <v>171</v>
      </c>
      <c r="I894" s="108" t="s">
        <v>171</v>
      </c>
    </row>
    <row r="895" spans="1:9" x14ac:dyDescent="0.25">
      <c r="A895" s="107"/>
      <c r="B895" s="107"/>
      <c r="C895" s="107"/>
      <c r="D895" s="107"/>
      <c r="E895" s="107"/>
      <c r="F895" s="108" t="s">
        <v>171</v>
      </c>
      <c r="G895" s="108"/>
      <c r="H895" s="108" t="s">
        <v>171</v>
      </c>
      <c r="I895" s="108" t="s">
        <v>171</v>
      </c>
    </row>
    <row r="896" spans="1:9" x14ac:dyDescent="0.25">
      <c r="A896" s="107"/>
      <c r="B896" s="107"/>
      <c r="C896" s="107"/>
      <c r="D896" s="107"/>
      <c r="E896" s="107"/>
      <c r="F896" s="108" t="s">
        <v>171</v>
      </c>
      <c r="G896" s="108"/>
      <c r="H896" s="108" t="s">
        <v>171</v>
      </c>
      <c r="I896" s="108" t="s">
        <v>171</v>
      </c>
    </row>
    <row r="897" spans="1:9" x14ac:dyDescent="0.25">
      <c r="A897" s="107"/>
      <c r="B897" s="107"/>
      <c r="C897" s="107"/>
      <c r="D897" s="107"/>
      <c r="E897" s="107"/>
      <c r="F897" s="108" t="s">
        <v>171</v>
      </c>
      <c r="G897" s="108"/>
      <c r="H897" s="108" t="s">
        <v>171</v>
      </c>
      <c r="I897" s="108" t="s">
        <v>171</v>
      </c>
    </row>
    <row r="898" spans="1:9" x14ac:dyDescent="0.25">
      <c r="A898" s="107"/>
      <c r="B898" s="107"/>
      <c r="C898" s="107"/>
      <c r="D898" s="107"/>
      <c r="E898" s="107"/>
      <c r="F898" s="108" t="s">
        <v>171</v>
      </c>
      <c r="G898" s="108"/>
      <c r="H898" s="108" t="s">
        <v>171</v>
      </c>
      <c r="I898" s="108" t="s">
        <v>171</v>
      </c>
    </row>
    <row r="899" spans="1:9" x14ac:dyDescent="0.25">
      <c r="A899" s="107"/>
      <c r="B899" s="107"/>
      <c r="C899" s="107"/>
      <c r="D899" s="107"/>
      <c r="E899" s="107"/>
      <c r="F899" s="108" t="s">
        <v>171</v>
      </c>
      <c r="G899" s="108"/>
      <c r="H899" s="108" t="s">
        <v>171</v>
      </c>
      <c r="I899" s="108" t="s">
        <v>171</v>
      </c>
    </row>
    <row r="900" spans="1:9" x14ac:dyDescent="0.25">
      <c r="A900" s="107"/>
      <c r="B900" s="107"/>
      <c r="C900" s="107"/>
      <c r="D900" s="107"/>
      <c r="E900" s="107"/>
      <c r="F900" s="108" t="s">
        <v>171</v>
      </c>
      <c r="G900" s="108"/>
      <c r="H900" s="108" t="s">
        <v>171</v>
      </c>
      <c r="I900" s="108" t="s">
        <v>171</v>
      </c>
    </row>
    <row r="901" spans="1:9" x14ac:dyDescent="0.25">
      <c r="A901" s="107"/>
      <c r="B901" s="107"/>
      <c r="C901" s="107"/>
      <c r="D901" s="107"/>
      <c r="E901" s="107"/>
      <c r="F901" s="108" t="s">
        <v>171</v>
      </c>
      <c r="G901" s="108"/>
      <c r="H901" s="108" t="s">
        <v>171</v>
      </c>
      <c r="I901" s="108" t="s">
        <v>171</v>
      </c>
    </row>
    <row r="902" spans="1:9" x14ac:dyDescent="0.25">
      <c r="A902" s="107"/>
      <c r="B902" s="107"/>
      <c r="C902" s="107"/>
      <c r="D902" s="107"/>
      <c r="E902" s="107"/>
      <c r="F902" s="108" t="s">
        <v>171</v>
      </c>
      <c r="G902" s="108"/>
      <c r="H902" s="108" t="s">
        <v>171</v>
      </c>
      <c r="I902" s="108" t="s">
        <v>171</v>
      </c>
    </row>
    <row r="903" spans="1:9" x14ac:dyDescent="0.25">
      <c r="A903" s="107"/>
      <c r="B903" s="107"/>
      <c r="C903" s="107"/>
      <c r="D903" s="107"/>
      <c r="E903" s="107"/>
      <c r="F903" s="108" t="s">
        <v>171</v>
      </c>
      <c r="G903" s="108"/>
      <c r="H903" s="108" t="s">
        <v>171</v>
      </c>
      <c r="I903" s="108" t="s">
        <v>171</v>
      </c>
    </row>
    <row r="904" spans="1:9" x14ac:dyDescent="0.25">
      <c r="A904" s="107"/>
      <c r="B904" s="107"/>
      <c r="C904" s="107"/>
      <c r="D904" s="107"/>
      <c r="E904" s="107"/>
      <c r="F904" s="108" t="s">
        <v>171</v>
      </c>
      <c r="G904" s="108"/>
      <c r="H904" s="108" t="s">
        <v>171</v>
      </c>
      <c r="I904" s="108" t="s">
        <v>171</v>
      </c>
    </row>
    <row r="905" spans="1:9" x14ac:dyDescent="0.25">
      <c r="A905" s="107"/>
      <c r="B905" s="107"/>
      <c r="C905" s="107"/>
      <c r="D905" s="107"/>
      <c r="E905" s="107"/>
      <c r="F905" s="108" t="s">
        <v>171</v>
      </c>
      <c r="G905" s="108"/>
      <c r="H905" s="108" t="s">
        <v>171</v>
      </c>
      <c r="I905" s="108" t="s">
        <v>171</v>
      </c>
    </row>
    <row r="906" spans="1:9" x14ac:dyDescent="0.25">
      <c r="A906" s="107"/>
      <c r="B906" s="107"/>
      <c r="C906" s="107"/>
      <c r="D906" s="107"/>
      <c r="E906" s="107"/>
      <c r="F906" s="108" t="s">
        <v>171</v>
      </c>
      <c r="G906" s="108"/>
      <c r="H906" s="108" t="s">
        <v>171</v>
      </c>
      <c r="I906" s="108" t="s">
        <v>171</v>
      </c>
    </row>
    <row r="907" spans="1:9" x14ac:dyDescent="0.25">
      <c r="A907" s="107"/>
      <c r="B907" s="107"/>
      <c r="C907" s="107"/>
      <c r="D907" s="107"/>
      <c r="E907" s="107"/>
      <c r="F907" s="108" t="s">
        <v>171</v>
      </c>
      <c r="G907" s="108"/>
      <c r="H907" s="108" t="s">
        <v>171</v>
      </c>
      <c r="I907" s="108" t="s">
        <v>171</v>
      </c>
    </row>
    <row r="908" spans="1:9" x14ac:dyDescent="0.25">
      <c r="A908" s="107"/>
      <c r="B908" s="107"/>
      <c r="C908" s="107"/>
      <c r="D908" s="107"/>
      <c r="E908" s="107"/>
      <c r="F908" s="108" t="s">
        <v>171</v>
      </c>
      <c r="G908" s="108"/>
      <c r="H908" s="108" t="s">
        <v>171</v>
      </c>
      <c r="I908" s="108" t="s">
        <v>171</v>
      </c>
    </row>
    <row r="909" spans="1:9" x14ac:dyDescent="0.25">
      <c r="A909" s="107"/>
      <c r="B909" s="107"/>
      <c r="C909" s="107"/>
      <c r="D909" s="107"/>
      <c r="E909" s="107"/>
      <c r="F909" s="108" t="s">
        <v>171</v>
      </c>
      <c r="G909" s="108"/>
      <c r="H909" s="108" t="s">
        <v>171</v>
      </c>
      <c r="I909" s="108" t="s">
        <v>171</v>
      </c>
    </row>
    <row r="910" spans="1:9" x14ac:dyDescent="0.25">
      <c r="A910" s="107"/>
      <c r="B910" s="107"/>
      <c r="C910" s="107"/>
      <c r="D910" s="107"/>
      <c r="E910" s="107"/>
      <c r="F910" s="108" t="s">
        <v>171</v>
      </c>
      <c r="G910" s="108"/>
      <c r="H910" s="108" t="s">
        <v>171</v>
      </c>
      <c r="I910" s="108" t="s">
        <v>171</v>
      </c>
    </row>
    <row r="911" spans="1:9" x14ac:dyDescent="0.25">
      <c r="A911" s="107"/>
      <c r="B911" s="107"/>
      <c r="C911" s="107"/>
      <c r="D911" s="107"/>
      <c r="E911" s="107"/>
      <c r="F911" s="108" t="s">
        <v>171</v>
      </c>
      <c r="G911" s="108"/>
      <c r="H911" s="108" t="s">
        <v>171</v>
      </c>
      <c r="I911" s="108" t="s">
        <v>171</v>
      </c>
    </row>
    <row r="912" spans="1:9" x14ac:dyDescent="0.25">
      <c r="A912" s="107"/>
      <c r="B912" s="107"/>
      <c r="C912" s="107"/>
      <c r="D912" s="107"/>
      <c r="E912" s="107"/>
      <c r="F912" s="108" t="s">
        <v>171</v>
      </c>
      <c r="G912" s="108"/>
      <c r="H912" s="108" t="s">
        <v>171</v>
      </c>
      <c r="I912" s="108" t="s">
        <v>171</v>
      </c>
    </row>
    <row r="913" spans="1:9" x14ac:dyDescent="0.25">
      <c r="A913" s="107"/>
      <c r="B913" s="107"/>
      <c r="C913" s="107"/>
      <c r="D913" s="107"/>
      <c r="E913" s="107"/>
      <c r="F913" s="108" t="s">
        <v>171</v>
      </c>
      <c r="G913" s="108"/>
      <c r="H913" s="108" t="s">
        <v>171</v>
      </c>
      <c r="I913" s="108" t="s">
        <v>171</v>
      </c>
    </row>
    <row r="914" spans="1:9" x14ac:dyDescent="0.25">
      <c r="A914" s="107"/>
      <c r="B914" s="107"/>
      <c r="C914" s="107"/>
      <c r="D914" s="107"/>
      <c r="E914" s="107"/>
      <c r="F914" s="108" t="s">
        <v>171</v>
      </c>
      <c r="G914" s="108"/>
      <c r="H914" s="108" t="s">
        <v>171</v>
      </c>
      <c r="I914" s="108" t="s">
        <v>171</v>
      </c>
    </row>
    <row r="915" spans="1:9" x14ac:dyDescent="0.25">
      <c r="A915" s="107"/>
      <c r="B915" s="107"/>
      <c r="C915" s="107"/>
      <c r="D915" s="107"/>
      <c r="E915" s="107"/>
      <c r="F915" s="108" t="s">
        <v>171</v>
      </c>
      <c r="G915" s="108"/>
      <c r="H915" s="108" t="s">
        <v>171</v>
      </c>
      <c r="I915" s="108" t="s">
        <v>171</v>
      </c>
    </row>
    <row r="916" spans="1:9" x14ac:dyDescent="0.25">
      <c r="A916" s="107"/>
      <c r="B916" s="107"/>
      <c r="C916" s="107"/>
      <c r="D916" s="107"/>
      <c r="E916" s="107"/>
      <c r="F916" s="108" t="s">
        <v>171</v>
      </c>
      <c r="G916" s="108"/>
      <c r="H916" s="108" t="s">
        <v>171</v>
      </c>
      <c r="I916" s="108" t="s">
        <v>171</v>
      </c>
    </row>
    <row r="917" spans="1:9" x14ac:dyDescent="0.25">
      <c r="A917" s="107"/>
      <c r="B917" s="107"/>
      <c r="C917" s="107"/>
      <c r="D917" s="107"/>
      <c r="E917" s="107"/>
      <c r="F917" s="108" t="s">
        <v>171</v>
      </c>
      <c r="G917" s="108"/>
      <c r="H917" s="108" t="s">
        <v>171</v>
      </c>
      <c r="I917" s="108" t="s">
        <v>171</v>
      </c>
    </row>
    <row r="918" spans="1:9" x14ac:dyDescent="0.25">
      <c r="A918" s="107"/>
      <c r="B918" s="107"/>
      <c r="C918" s="107"/>
      <c r="D918" s="107"/>
      <c r="E918" s="107"/>
      <c r="F918" s="108" t="s">
        <v>171</v>
      </c>
      <c r="G918" s="108"/>
      <c r="H918" s="108" t="s">
        <v>171</v>
      </c>
      <c r="I918" s="108" t="s">
        <v>171</v>
      </c>
    </row>
    <row r="919" spans="1:9" x14ac:dyDescent="0.25">
      <c r="A919" s="107"/>
      <c r="B919" s="107"/>
      <c r="C919" s="107"/>
      <c r="D919" s="107"/>
      <c r="E919" s="107"/>
      <c r="F919" s="108" t="s">
        <v>171</v>
      </c>
      <c r="G919" s="108"/>
      <c r="H919" s="108" t="s">
        <v>171</v>
      </c>
      <c r="I919" s="108" t="s">
        <v>171</v>
      </c>
    </row>
    <row r="920" spans="1:9" x14ac:dyDescent="0.25">
      <c r="A920" s="107"/>
      <c r="B920" s="107"/>
      <c r="C920" s="107"/>
      <c r="D920" s="107"/>
      <c r="E920" s="107"/>
      <c r="F920" s="108" t="s">
        <v>171</v>
      </c>
      <c r="G920" s="108"/>
      <c r="H920" s="108" t="s">
        <v>171</v>
      </c>
      <c r="I920" s="108" t="s">
        <v>171</v>
      </c>
    </row>
    <row r="921" spans="1:9" x14ac:dyDescent="0.25">
      <c r="A921" s="107"/>
      <c r="B921" s="107"/>
      <c r="C921" s="107"/>
      <c r="D921" s="107"/>
      <c r="E921" s="107"/>
      <c r="F921" s="108" t="s">
        <v>171</v>
      </c>
      <c r="G921" s="108"/>
      <c r="H921" s="108" t="s">
        <v>171</v>
      </c>
      <c r="I921" s="108" t="s">
        <v>171</v>
      </c>
    </row>
    <row r="922" spans="1:9" x14ac:dyDescent="0.25">
      <c r="A922" s="107"/>
      <c r="B922" s="107"/>
      <c r="C922" s="107"/>
      <c r="D922" s="107"/>
      <c r="E922" s="107"/>
      <c r="F922" s="108" t="s">
        <v>171</v>
      </c>
      <c r="G922" s="108"/>
      <c r="H922" s="108" t="s">
        <v>171</v>
      </c>
      <c r="I922" s="108" t="s">
        <v>171</v>
      </c>
    </row>
    <row r="923" spans="1:9" x14ac:dyDescent="0.25">
      <c r="A923" s="107"/>
      <c r="B923" s="107"/>
      <c r="C923" s="107"/>
      <c r="D923" s="107"/>
      <c r="E923" s="107"/>
      <c r="F923" s="108" t="s">
        <v>171</v>
      </c>
      <c r="G923" s="108"/>
      <c r="H923" s="108" t="s">
        <v>171</v>
      </c>
      <c r="I923" s="108" t="s">
        <v>171</v>
      </c>
    </row>
    <row r="924" spans="1:9" x14ac:dyDescent="0.25">
      <c r="A924" s="107"/>
      <c r="B924" s="107"/>
      <c r="C924" s="107"/>
      <c r="D924" s="107"/>
      <c r="E924" s="107"/>
      <c r="F924" s="108" t="s">
        <v>171</v>
      </c>
      <c r="G924" s="108"/>
      <c r="H924" s="108" t="s">
        <v>171</v>
      </c>
      <c r="I924" s="108" t="s">
        <v>171</v>
      </c>
    </row>
    <row r="925" spans="1:9" x14ac:dyDescent="0.25">
      <c r="A925" s="107"/>
      <c r="B925" s="107"/>
      <c r="C925" s="107"/>
      <c r="D925" s="107"/>
      <c r="E925" s="107"/>
      <c r="F925" s="108" t="s">
        <v>171</v>
      </c>
      <c r="G925" s="108"/>
      <c r="H925" s="108" t="s">
        <v>171</v>
      </c>
      <c r="I925" s="108" t="s">
        <v>171</v>
      </c>
    </row>
    <row r="926" spans="1:9" x14ac:dyDescent="0.25">
      <c r="A926" s="107"/>
      <c r="B926" s="107"/>
      <c r="C926" s="107"/>
      <c r="D926" s="107"/>
      <c r="E926" s="107"/>
      <c r="F926" s="108" t="s">
        <v>171</v>
      </c>
      <c r="G926" s="108"/>
      <c r="H926" s="108" t="s">
        <v>171</v>
      </c>
      <c r="I926" s="108" t="s">
        <v>171</v>
      </c>
    </row>
    <row r="927" spans="1:9" x14ac:dyDescent="0.25">
      <c r="A927" s="107"/>
      <c r="B927" s="107"/>
      <c r="C927" s="107"/>
      <c r="D927" s="107"/>
      <c r="E927" s="107"/>
      <c r="F927" s="108" t="s">
        <v>171</v>
      </c>
      <c r="G927" s="108"/>
      <c r="H927" s="108" t="s">
        <v>171</v>
      </c>
      <c r="I927" s="108" t="s">
        <v>171</v>
      </c>
    </row>
    <row r="928" spans="1:9" x14ac:dyDescent="0.25">
      <c r="A928" s="107"/>
      <c r="B928" s="107"/>
      <c r="C928" s="107"/>
      <c r="D928" s="107"/>
      <c r="E928" s="107"/>
      <c r="F928" s="108" t="s">
        <v>171</v>
      </c>
      <c r="G928" s="108"/>
      <c r="H928" s="108" t="s">
        <v>171</v>
      </c>
      <c r="I928" s="108" t="s">
        <v>171</v>
      </c>
    </row>
    <row r="929" spans="1:9" x14ac:dyDescent="0.25">
      <c r="A929" s="107"/>
      <c r="B929" s="107"/>
      <c r="C929" s="107"/>
      <c r="D929" s="107"/>
      <c r="E929" s="107"/>
      <c r="F929" s="108" t="s">
        <v>171</v>
      </c>
      <c r="G929" s="108"/>
      <c r="H929" s="108" t="s">
        <v>171</v>
      </c>
      <c r="I929" s="108" t="s">
        <v>171</v>
      </c>
    </row>
    <row r="930" spans="1:9" x14ac:dyDescent="0.25">
      <c r="A930" s="107"/>
      <c r="B930" s="107"/>
      <c r="C930" s="107"/>
      <c r="D930" s="107"/>
      <c r="E930" s="107"/>
      <c r="F930" s="108" t="s">
        <v>171</v>
      </c>
      <c r="G930" s="108"/>
      <c r="H930" s="108" t="s">
        <v>171</v>
      </c>
      <c r="I930" s="108" t="s">
        <v>171</v>
      </c>
    </row>
    <row r="931" spans="1:9" x14ac:dyDescent="0.25">
      <c r="A931" s="107"/>
      <c r="B931" s="107"/>
      <c r="C931" s="107"/>
      <c r="D931" s="107"/>
      <c r="E931" s="107"/>
      <c r="F931" s="108" t="s">
        <v>171</v>
      </c>
      <c r="G931" s="108"/>
      <c r="H931" s="108" t="s">
        <v>171</v>
      </c>
      <c r="I931" s="108" t="s">
        <v>171</v>
      </c>
    </row>
    <row r="932" spans="1:9" x14ac:dyDescent="0.25">
      <c r="A932" s="107"/>
      <c r="B932" s="107"/>
      <c r="C932" s="107"/>
      <c r="D932" s="107"/>
      <c r="E932" s="107"/>
      <c r="F932" s="108" t="s">
        <v>171</v>
      </c>
      <c r="G932" s="108"/>
      <c r="H932" s="108" t="s">
        <v>171</v>
      </c>
      <c r="I932" s="108" t="s">
        <v>171</v>
      </c>
    </row>
    <row r="933" spans="1:9" x14ac:dyDescent="0.25">
      <c r="A933" s="107"/>
      <c r="B933" s="107"/>
      <c r="C933" s="107"/>
      <c r="D933" s="107"/>
      <c r="E933" s="107"/>
      <c r="F933" s="108" t="s">
        <v>171</v>
      </c>
      <c r="G933" s="108"/>
      <c r="H933" s="108" t="s">
        <v>171</v>
      </c>
      <c r="I933" s="108" t="s">
        <v>171</v>
      </c>
    </row>
    <row r="934" spans="1:9" x14ac:dyDescent="0.25">
      <c r="A934" s="107"/>
      <c r="B934" s="107"/>
      <c r="C934" s="107"/>
      <c r="D934" s="107"/>
      <c r="E934" s="107"/>
      <c r="F934" s="108" t="s">
        <v>171</v>
      </c>
      <c r="G934" s="108"/>
      <c r="H934" s="108" t="s">
        <v>171</v>
      </c>
      <c r="I934" s="108" t="s">
        <v>171</v>
      </c>
    </row>
    <row r="935" spans="1:9" x14ac:dyDescent="0.25">
      <c r="A935" s="107"/>
      <c r="B935" s="107"/>
      <c r="C935" s="107"/>
      <c r="D935" s="107"/>
      <c r="E935" s="107"/>
      <c r="F935" s="108" t="s">
        <v>171</v>
      </c>
      <c r="G935" s="108"/>
      <c r="H935" s="108" t="s">
        <v>171</v>
      </c>
      <c r="I935" s="108" t="s">
        <v>171</v>
      </c>
    </row>
    <row r="936" spans="1:9" x14ac:dyDescent="0.25">
      <c r="A936" s="107"/>
      <c r="B936" s="107"/>
      <c r="C936" s="107"/>
      <c r="D936" s="107"/>
      <c r="E936" s="107"/>
      <c r="F936" s="108" t="s">
        <v>171</v>
      </c>
      <c r="G936" s="108"/>
      <c r="H936" s="108" t="s">
        <v>171</v>
      </c>
      <c r="I936" s="108" t="s">
        <v>171</v>
      </c>
    </row>
    <row r="937" spans="1:9" x14ac:dyDescent="0.25">
      <c r="A937" s="107"/>
      <c r="B937" s="107"/>
      <c r="C937" s="107"/>
      <c r="D937" s="107"/>
      <c r="E937" s="107"/>
      <c r="F937" s="108" t="s">
        <v>171</v>
      </c>
      <c r="G937" s="108"/>
      <c r="H937" s="108" t="s">
        <v>171</v>
      </c>
      <c r="I937" s="108" t="s">
        <v>171</v>
      </c>
    </row>
    <row r="938" spans="1:9" x14ac:dyDescent="0.25">
      <c r="A938" s="107"/>
      <c r="B938" s="107"/>
      <c r="C938" s="107"/>
      <c r="D938" s="107"/>
      <c r="E938" s="107"/>
      <c r="F938" s="108" t="s">
        <v>171</v>
      </c>
      <c r="G938" s="108"/>
      <c r="H938" s="108" t="s">
        <v>171</v>
      </c>
      <c r="I938" s="108" t="s">
        <v>171</v>
      </c>
    </row>
    <row r="939" spans="1:9" x14ac:dyDescent="0.25">
      <c r="A939" s="107"/>
      <c r="B939" s="107"/>
      <c r="C939" s="107"/>
      <c r="D939" s="107"/>
      <c r="E939" s="107"/>
      <c r="F939" s="108" t="s">
        <v>171</v>
      </c>
      <c r="G939" s="108"/>
      <c r="H939" s="108" t="s">
        <v>171</v>
      </c>
      <c r="I939" s="108" t="s">
        <v>171</v>
      </c>
    </row>
    <row r="940" spans="1:9" x14ac:dyDescent="0.25">
      <c r="A940" s="107"/>
      <c r="B940" s="107"/>
      <c r="C940" s="107"/>
      <c r="D940" s="107"/>
      <c r="E940" s="107"/>
      <c r="F940" s="108" t="s">
        <v>171</v>
      </c>
      <c r="G940" s="108"/>
      <c r="H940" s="108" t="s">
        <v>171</v>
      </c>
      <c r="I940" s="108" t="s">
        <v>171</v>
      </c>
    </row>
    <row r="941" spans="1:9" x14ac:dyDescent="0.25">
      <c r="A941" s="107"/>
      <c r="B941" s="107"/>
      <c r="C941" s="107"/>
      <c r="D941" s="107"/>
      <c r="E941" s="107"/>
      <c r="F941" s="108" t="s">
        <v>171</v>
      </c>
      <c r="G941" s="108"/>
      <c r="H941" s="108" t="s">
        <v>171</v>
      </c>
      <c r="I941" s="108" t="s">
        <v>171</v>
      </c>
    </row>
    <row r="942" spans="1:9" x14ac:dyDescent="0.25">
      <c r="A942" s="107"/>
      <c r="B942" s="107"/>
      <c r="C942" s="107"/>
      <c r="D942" s="107"/>
      <c r="E942" s="107"/>
      <c r="F942" s="108" t="s">
        <v>171</v>
      </c>
      <c r="G942" s="108"/>
      <c r="H942" s="108" t="s">
        <v>171</v>
      </c>
      <c r="I942" s="108" t="s">
        <v>171</v>
      </c>
    </row>
    <row r="943" spans="1:9" x14ac:dyDescent="0.25">
      <c r="A943" s="107"/>
      <c r="B943" s="107"/>
      <c r="C943" s="107"/>
      <c r="D943" s="107"/>
      <c r="E943" s="107"/>
      <c r="F943" s="108" t="s">
        <v>171</v>
      </c>
      <c r="G943" s="108"/>
      <c r="H943" s="108" t="s">
        <v>171</v>
      </c>
      <c r="I943" s="108" t="s">
        <v>171</v>
      </c>
    </row>
    <row r="944" spans="1:9" x14ac:dyDescent="0.25">
      <c r="A944" s="107"/>
      <c r="B944" s="107"/>
      <c r="C944" s="107"/>
      <c r="D944" s="107"/>
      <c r="E944" s="107"/>
      <c r="F944" s="108" t="s">
        <v>171</v>
      </c>
      <c r="G944" s="108"/>
      <c r="H944" s="108" t="s">
        <v>171</v>
      </c>
      <c r="I944" s="108" t="s">
        <v>171</v>
      </c>
    </row>
    <row r="945" spans="1:9" x14ac:dyDescent="0.25">
      <c r="A945" s="107"/>
      <c r="B945" s="107"/>
      <c r="C945" s="107"/>
      <c r="D945" s="107"/>
      <c r="E945" s="107"/>
      <c r="F945" s="108" t="s">
        <v>171</v>
      </c>
      <c r="G945" s="108"/>
      <c r="H945" s="108" t="s">
        <v>171</v>
      </c>
      <c r="I945" s="108" t="s">
        <v>171</v>
      </c>
    </row>
    <row r="946" spans="1:9" x14ac:dyDescent="0.25">
      <c r="A946" s="107"/>
      <c r="B946" s="107"/>
      <c r="C946" s="107"/>
      <c r="D946" s="107"/>
      <c r="E946" s="107"/>
      <c r="F946" s="108" t="s">
        <v>171</v>
      </c>
      <c r="G946" s="108"/>
      <c r="H946" s="108" t="s">
        <v>171</v>
      </c>
      <c r="I946" s="108" t="s">
        <v>171</v>
      </c>
    </row>
    <row r="947" spans="1:9" x14ac:dyDescent="0.25">
      <c r="A947" s="107"/>
      <c r="B947" s="107"/>
      <c r="C947" s="107"/>
      <c r="D947" s="107"/>
      <c r="E947" s="107"/>
      <c r="F947" s="108" t="s">
        <v>171</v>
      </c>
      <c r="G947" s="108"/>
      <c r="H947" s="108" t="s">
        <v>171</v>
      </c>
      <c r="I947" s="108" t="s">
        <v>171</v>
      </c>
    </row>
    <row r="948" spans="1:9" x14ac:dyDescent="0.25">
      <c r="A948" s="107"/>
      <c r="B948" s="107"/>
      <c r="C948" s="107"/>
      <c r="D948" s="107"/>
      <c r="E948" s="107"/>
      <c r="F948" s="108" t="s">
        <v>171</v>
      </c>
      <c r="G948" s="108"/>
      <c r="H948" s="108" t="s">
        <v>171</v>
      </c>
      <c r="I948" s="108" t="s">
        <v>171</v>
      </c>
    </row>
    <row r="949" spans="1:9" x14ac:dyDescent="0.25">
      <c r="A949" s="107"/>
      <c r="B949" s="107"/>
      <c r="C949" s="107"/>
      <c r="D949" s="107"/>
      <c r="E949" s="107"/>
      <c r="F949" s="108" t="s">
        <v>171</v>
      </c>
      <c r="G949" s="108"/>
      <c r="H949" s="108" t="s">
        <v>171</v>
      </c>
      <c r="I949" s="108" t="s">
        <v>171</v>
      </c>
    </row>
    <row r="950" spans="1:9" x14ac:dyDescent="0.25">
      <c r="A950" s="107"/>
      <c r="B950" s="107"/>
      <c r="C950" s="107"/>
      <c r="D950" s="107"/>
      <c r="E950" s="107"/>
      <c r="F950" s="108" t="s">
        <v>171</v>
      </c>
      <c r="G950" s="108"/>
      <c r="H950" s="108" t="s">
        <v>171</v>
      </c>
      <c r="I950" s="108" t="s">
        <v>171</v>
      </c>
    </row>
    <row r="951" spans="1:9" x14ac:dyDescent="0.25">
      <c r="A951" s="107"/>
      <c r="B951" s="107"/>
      <c r="C951" s="107"/>
      <c r="D951" s="107"/>
      <c r="E951" s="107"/>
      <c r="F951" s="108" t="s">
        <v>171</v>
      </c>
      <c r="G951" s="108"/>
      <c r="H951" s="108" t="s">
        <v>171</v>
      </c>
      <c r="I951" s="108" t="s">
        <v>171</v>
      </c>
    </row>
    <row r="952" spans="1:9" x14ac:dyDescent="0.25">
      <c r="A952" s="107"/>
      <c r="B952" s="107"/>
      <c r="C952" s="107"/>
      <c r="D952" s="107"/>
      <c r="E952" s="107"/>
      <c r="F952" s="108" t="s">
        <v>171</v>
      </c>
      <c r="G952" s="108"/>
      <c r="H952" s="108" t="s">
        <v>171</v>
      </c>
      <c r="I952" s="108" t="s">
        <v>171</v>
      </c>
    </row>
    <row r="953" spans="1:9" x14ac:dyDescent="0.25">
      <c r="A953" s="107"/>
      <c r="B953" s="107"/>
      <c r="C953" s="107"/>
      <c r="D953" s="107"/>
      <c r="E953" s="107"/>
      <c r="F953" s="108" t="s">
        <v>171</v>
      </c>
      <c r="G953" s="108"/>
      <c r="H953" s="108" t="s">
        <v>171</v>
      </c>
      <c r="I953" s="108" t="s">
        <v>171</v>
      </c>
    </row>
    <row r="954" spans="1:9" x14ac:dyDescent="0.25">
      <c r="A954" s="107"/>
      <c r="B954" s="107"/>
      <c r="C954" s="107"/>
      <c r="D954" s="107"/>
      <c r="E954" s="107"/>
      <c r="F954" s="108" t="s">
        <v>171</v>
      </c>
      <c r="G954" s="108"/>
      <c r="H954" s="108" t="s">
        <v>171</v>
      </c>
      <c r="I954" s="108" t="s">
        <v>171</v>
      </c>
    </row>
    <row r="955" spans="1:9" x14ac:dyDescent="0.25">
      <c r="A955" s="107"/>
      <c r="B955" s="107"/>
      <c r="C955" s="107"/>
      <c r="D955" s="107"/>
      <c r="E955" s="107"/>
      <c r="F955" s="108" t="s">
        <v>171</v>
      </c>
      <c r="G955" s="108"/>
      <c r="H955" s="108" t="s">
        <v>171</v>
      </c>
      <c r="I955" s="108" t="s">
        <v>171</v>
      </c>
    </row>
    <row r="956" spans="1:9" x14ac:dyDescent="0.25">
      <c r="A956" s="107"/>
      <c r="B956" s="107"/>
      <c r="C956" s="107"/>
      <c r="D956" s="107"/>
      <c r="E956" s="107"/>
      <c r="F956" s="108" t="s">
        <v>171</v>
      </c>
      <c r="G956" s="108"/>
      <c r="H956" s="108" t="s">
        <v>171</v>
      </c>
      <c r="I956" s="108" t="s">
        <v>171</v>
      </c>
    </row>
    <row r="957" spans="1:9" x14ac:dyDescent="0.25">
      <c r="A957" s="107"/>
      <c r="B957" s="107"/>
      <c r="C957" s="107"/>
      <c r="D957" s="107"/>
      <c r="E957" s="107"/>
      <c r="F957" s="108" t="s">
        <v>171</v>
      </c>
      <c r="G957" s="108"/>
      <c r="H957" s="108" t="s">
        <v>171</v>
      </c>
      <c r="I957" s="108" t="s">
        <v>171</v>
      </c>
    </row>
    <row r="958" spans="1:9" x14ac:dyDescent="0.25">
      <c r="A958" s="107"/>
      <c r="B958" s="107"/>
      <c r="C958" s="107"/>
      <c r="D958" s="107"/>
      <c r="E958" s="107"/>
      <c r="F958" s="108" t="s">
        <v>171</v>
      </c>
      <c r="G958" s="108"/>
      <c r="H958" s="108" t="s">
        <v>171</v>
      </c>
      <c r="I958" s="108" t="s">
        <v>171</v>
      </c>
    </row>
    <row r="959" spans="1:9" x14ac:dyDescent="0.25">
      <c r="A959" s="107"/>
      <c r="B959" s="107"/>
      <c r="C959" s="107"/>
      <c r="D959" s="107"/>
      <c r="E959" s="107"/>
      <c r="F959" s="108" t="s">
        <v>171</v>
      </c>
      <c r="G959" s="108"/>
      <c r="H959" s="108" t="s">
        <v>171</v>
      </c>
      <c r="I959" s="108" t="s">
        <v>171</v>
      </c>
    </row>
    <row r="960" spans="1:9" x14ac:dyDescent="0.25">
      <c r="A960" s="107"/>
      <c r="B960" s="107"/>
      <c r="C960" s="107"/>
      <c r="D960" s="107"/>
      <c r="E960" s="107"/>
      <c r="F960" s="108" t="s">
        <v>171</v>
      </c>
      <c r="G960" s="108"/>
      <c r="H960" s="108" t="s">
        <v>171</v>
      </c>
      <c r="I960" s="108" t="s">
        <v>171</v>
      </c>
    </row>
    <row r="961" spans="1:9" x14ac:dyDescent="0.25">
      <c r="A961" s="107"/>
      <c r="B961" s="107"/>
      <c r="C961" s="107"/>
      <c r="D961" s="107"/>
      <c r="E961" s="107"/>
      <c r="F961" s="108" t="s">
        <v>171</v>
      </c>
      <c r="G961" s="108"/>
      <c r="H961" s="108" t="s">
        <v>171</v>
      </c>
      <c r="I961" s="108" t="s">
        <v>171</v>
      </c>
    </row>
    <row r="962" spans="1:9" x14ac:dyDescent="0.25">
      <c r="A962" s="107"/>
      <c r="B962" s="107"/>
      <c r="C962" s="107"/>
      <c r="D962" s="107"/>
      <c r="E962" s="107"/>
      <c r="F962" s="108" t="s">
        <v>171</v>
      </c>
      <c r="G962" s="108"/>
      <c r="H962" s="108" t="s">
        <v>171</v>
      </c>
      <c r="I962" s="108" t="s">
        <v>171</v>
      </c>
    </row>
    <row r="963" spans="1:9" x14ac:dyDescent="0.25">
      <c r="A963" s="107"/>
      <c r="B963" s="107"/>
      <c r="C963" s="107"/>
      <c r="D963" s="107"/>
      <c r="E963" s="107"/>
      <c r="F963" s="108" t="s">
        <v>171</v>
      </c>
      <c r="G963" s="108"/>
      <c r="H963" s="108" t="s">
        <v>171</v>
      </c>
      <c r="I963" s="108" t="s">
        <v>171</v>
      </c>
    </row>
    <row r="964" spans="1:9" x14ac:dyDescent="0.25">
      <c r="A964" s="107"/>
      <c r="B964" s="107"/>
      <c r="C964" s="107"/>
      <c r="D964" s="107"/>
      <c r="E964" s="107"/>
      <c r="F964" s="108" t="s">
        <v>171</v>
      </c>
      <c r="G964" s="108"/>
      <c r="H964" s="108" t="s">
        <v>171</v>
      </c>
      <c r="I964" s="108" t="s">
        <v>171</v>
      </c>
    </row>
    <row r="965" spans="1:9" x14ac:dyDescent="0.25">
      <c r="A965" s="107"/>
      <c r="B965" s="107"/>
      <c r="C965" s="107"/>
      <c r="D965" s="107"/>
      <c r="E965" s="107"/>
      <c r="F965" s="108" t="s">
        <v>171</v>
      </c>
      <c r="G965" s="108"/>
      <c r="H965" s="108" t="s">
        <v>171</v>
      </c>
      <c r="I965" s="108" t="s">
        <v>171</v>
      </c>
    </row>
    <row r="966" spans="1:9" x14ac:dyDescent="0.25">
      <c r="A966" s="107"/>
      <c r="B966" s="107"/>
      <c r="C966" s="107"/>
      <c r="D966" s="107"/>
      <c r="E966" s="107"/>
      <c r="F966" s="108" t="s">
        <v>171</v>
      </c>
      <c r="G966" s="108"/>
      <c r="H966" s="108" t="s">
        <v>171</v>
      </c>
      <c r="I966" s="108" t="s">
        <v>171</v>
      </c>
    </row>
    <row r="967" spans="1:9" x14ac:dyDescent="0.25">
      <c r="A967" s="107"/>
      <c r="B967" s="107"/>
      <c r="C967" s="107"/>
      <c r="D967" s="107"/>
      <c r="E967" s="107"/>
      <c r="F967" s="108" t="s">
        <v>171</v>
      </c>
      <c r="G967" s="108"/>
      <c r="H967" s="108" t="s">
        <v>171</v>
      </c>
      <c r="I967" s="108" t="s">
        <v>171</v>
      </c>
    </row>
    <row r="968" spans="1:9" x14ac:dyDescent="0.25">
      <c r="A968" s="107"/>
      <c r="B968" s="107"/>
      <c r="C968" s="107"/>
      <c r="D968" s="107"/>
      <c r="E968" s="107"/>
      <c r="F968" s="108" t="s">
        <v>171</v>
      </c>
      <c r="G968" s="108"/>
      <c r="H968" s="108" t="s">
        <v>171</v>
      </c>
      <c r="I968" s="108" t="s">
        <v>171</v>
      </c>
    </row>
    <row r="969" spans="1:9" x14ac:dyDescent="0.25">
      <c r="A969" s="107"/>
      <c r="B969" s="107"/>
      <c r="C969" s="107"/>
      <c r="D969" s="107"/>
      <c r="E969" s="107"/>
      <c r="F969" s="108" t="s">
        <v>171</v>
      </c>
      <c r="G969" s="108"/>
      <c r="H969" s="108" t="s">
        <v>171</v>
      </c>
      <c r="I969" s="108" t="s">
        <v>171</v>
      </c>
    </row>
    <row r="970" spans="1:9" x14ac:dyDescent="0.25">
      <c r="A970" s="107"/>
      <c r="B970" s="107"/>
      <c r="C970" s="107"/>
      <c r="D970" s="107"/>
      <c r="E970" s="107"/>
      <c r="F970" s="108" t="s">
        <v>171</v>
      </c>
      <c r="G970" s="108"/>
      <c r="H970" s="108" t="s">
        <v>171</v>
      </c>
      <c r="I970" s="108" t="s">
        <v>171</v>
      </c>
    </row>
    <row r="971" spans="1:9" x14ac:dyDescent="0.25">
      <c r="A971" s="107"/>
      <c r="B971" s="107"/>
      <c r="C971" s="107"/>
      <c r="D971" s="107"/>
      <c r="E971" s="107"/>
      <c r="F971" s="108" t="s">
        <v>171</v>
      </c>
      <c r="G971" s="108"/>
      <c r="H971" s="108" t="s">
        <v>171</v>
      </c>
      <c r="I971" s="108" t="s">
        <v>171</v>
      </c>
    </row>
    <row r="972" spans="1:9" x14ac:dyDescent="0.25">
      <c r="A972" s="107"/>
      <c r="B972" s="107"/>
      <c r="C972" s="107"/>
      <c r="D972" s="107"/>
      <c r="E972" s="107"/>
      <c r="F972" s="108" t="s">
        <v>171</v>
      </c>
      <c r="G972" s="108"/>
      <c r="H972" s="108" t="s">
        <v>171</v>
      </c>
      <c r="I972" s="108" t="s">
        <v>171</v>
      </c>
    </row>
    <row r="973" spans="1:9" x14ac:dyDescent="0.25">
      <c r="A973" s="107"/>
      <c r="B973" s="107"/>
      <c r="C973" s="107"/>
      <c r="D973" s="107"/>
      <c r="E973" s="107"/>
      <c r="F973" s="108" t="s">
        <v>171</v>
      </c>
      <c r="G973" s="108"/>
      <c r="H973" s="108" t="s">
        <v>171</v>
      </c>
      <c r="I973" s="108" t="s">
        <v>171</v>
      </c>
    </row>
    <row r="974" spans="1:9" x14ac:dyDescent="0.25">
      <c r="A974" s="107"/>
      <c r="B974" s="107"/>
      <c r="C974" s="107"/>
      <c r="D974" s="107"/>
      <c r="E974" s="107"/>
      <c r="F974" s="108" t="s">
        <v>171</v>
      </c>
      <c r="G974" s="108"/>
      <c r="H974" s="108" t="s">
        <v>171</v>
      </c>
      <c r="I974" s="108" t="s">
        <v>171</v>
      </c>
    </row>
    <row r="975" spans="1:9" x14ac:dyDescent="0.25">
      <c r="A975" s="107"/>
      <c r="B975" s="107"/>
      <c r="C975" s="107"/>
      <c r="D975" s="107"/>
      <c r="E975" s="107"/>
      <c r="F975" s="108" t="s">
        <v>171</v>
      </c>
      <c r="G975" s="108"/>
      <c r="H975" s="108" t="s">
        <v>171</v>
      </c>
      <c r="I975" s="108" t="s">
        <v>171</v>
      </c>
    </row>
    <row r="976" spans="1:9" x14ac:dyDescent="0.25">
      <c r="A976" s="107"/>
      <c r="B976" s="107"/>
      <c r="C976" s="107"/>
      <c r="D976" s="107"/>
      <c r="E976" s="107"/>
      <c r="F976" s="108" t="s">
        <v>171</v>
      </c>
      <c r="G976" s="108"/>
      <c r="H976" s="108" t="s">
        <v>171</v>
      </c>
      <c r="I976" s="108" t="s">
        <v>171</v>
      </c>
    </row>
    <row r="977" spans="1:9" x14ac:dyDescent="0.25">
      <c r="A977" s="107"/>
      <c r="B977" s="107"/>
      <c r="C977" s="107"/>
      <c r="D977" s="107"/>
      <c r="E977" s="107"/>
      <c r="F977" s="108" t="s">
        <v>171</v>
      </c>
      <c r="G977" s="108"/>
      <c r="H977" s="108" t="s">
        <v>171</v>
      </c>
      <c r="I977" s="108" t="s">
        <v>171</v>
      </c>
    </row>
    <row r="978" spans="1:9" x14ac:dyDescent="0.25">
      <c r="A978" s="107"/>
      <c r="B978" s="107"/>
      <c r="C978" s="107"/>
      <c r="D978" s="107"/>
      <c r="E978" s="107"/>
      <c r="F978" s="108" t="s">
        <v>171</v>
      </c>
      <c r="G978" s="108"/>
      <c r="H978" s="108" t="s">
        <v>171</v>
      </c>
      <c r="I978" s="108" t="s">
        <v>171</v>
      </c>
    </row>
    <row r="979" spans="1:9" x14ac:dyDescent="0.25">
      <c r="A979" s="107"/>
      <c r="B979" s="107"/>
      <c r="C979" s="107"/>
      <c r="D979" s="107"/>
      <c r="E979" s="107"/>
      <c r="F979" s="108" t="s">
        <v>171</v>
      </c>
      <c r="G979" s="108"/>
      <c r="H979" s="108" t="s">
        <v>171</v>
      </c>
      <c r="I979" s="108" t="s">
        <v>171</v>
      </c>
    </row>
    <row r="980" spans="1:9" x14ac:dyDescent="0.25">
      <c r="A980" s="107"/>
      <c r="B980" s="107"/>
      <c r="C980" s="107"/>
      <c r="D980" s="107"/>
      <c r="E980" s="107"/>
      <c r="F980" s="108" t="s">
        <v>171</v>
      </c>
      <c r="G980" s="108"/>
      <c r="H980" s="108" t="s">
        <v>171</v>
      </c>
      <c r="I980" s="108" t="s">
        <v>171</v>
      </c>
    </row>
    <row r="981" spans="1:9" x14ac:dyDescent="0.25">
      <c r="A981" s="107"/>
      <c r="B981" s="107"/>
      <c r="C981" s="107"/>
      <c r="D981" s="107"/>
      <c r="E981" s="107"/>
      <c r="F981" s="108" t="s">
        <v>171</v>
      </c>
      <c r="G981" s="108"/>
      <c r="H981" s="108" t="s">
        <v>171</v>
      </c>
      <c r="I981" s="108" t="s">
        <v>171</v>
      </c>
    </row>
    <row r="982" spans="1:9" x14ac:dyDescent="0.25">
      <c r="A982" s="107"/>
      <c r="B982" s="107"/>
      <c r="C982" s="107"/>
      <c r="D982" s="107"/>
      <c r="E982" s="107"/>
      <c r="F982" s="108" t="s">
        <v>171</v>
      </c>
      <c r="G982" s="108"/>
      <c r="H982" s="108" t="s">
        <v>171</v>
      </c>
      <c r="I982" s="108" t="s">
        <v>171</v>
      </c>
    </row>
    <row r="983" spans="1:9" x14ac:dyDescent="0.25">
      <c r="A983" s="107"/>
      <c r="B983" s="107"/>
      <c r="C983" s="107"/>
      <c r="D983" s="107"/>
      <c r="E983" s="107"/>
      <c r="F983" s="108" t="s">
        <v>171</v>
      </c>
      <c r="G983" s="108"/>
      <c r="H983" s="108" t="s">
        <v>171</v>
      </c>
      <c r="I983" s="108" t="s">
        <v>171</v>
      </c>
    </row>
    <row r="984" spans="1:9" x14ac:dyDescent="0.25">
      <c r="A984" s="107"/>
      <c r="B984" s="107"/>
      <c r="C984" s="107"/>
      <c r="D984" s="107"/>
      <c r="E984" s="107"/>
      <c r="F984" s="108" t="s">
        <v>171</v>
      </c>
      <c r="G984" s="108"/>
      <c r="H984" s="108" t="s">
        <v>171</v>
      </c>
      <c r="I984" s="108" t="s">
        <v>171</v>
      </c>
    </row>
    <row r="985" spans="1:9" x14ac:dyDescent="0.25">
      <c r="A985" s="107"/>
      <c r="B985" s="107"/>
      <c r="C985" s="107"/>
      <c r="D985" s="107"/>
      <c r="E985" s="107"/>
      <c r="F985" s="108" t="s">
        <v>171</v>
      </c>
      <c r="G985" s="108"/>
      <c r="H985" s="108" t="s">
        <v>171</v>
      </c>
      <c r="I985" s="108" t="s">
        <v>171</v>
      </c>
    </row>
    <row r="986" spans="1:9" x14ac:dyDescent="0.25">
      <c r="A986" s="107"/>
      <c r="B986" s="107"/>
      <c r="C986" s="107"/>
      <c r="D986" s="107"/>
      <c r="E986" s="107"/>
      <c r="F986" s="108" t="s">
        <v>171</v>
      </c>
      <c r="G986" s="108"/>
      <c r="H986" s="108" t="s">
        <v>171</v>
      </c>
      <c r="I986" s="108" t="s">
        <v>171</v>
      </c>
    </row>
    <row r="987" spans="1:9" x14ac:dyDescent="0.25">
      <c r="A987" s="107"/>
      <c r="B987" s="107"/>
      <c r="C987" s="107"/>
      <c r="D987" s="107"/>
      <c r="E987" s="107"/>
      <c r="F987" s="108" t="s">
        <v>171</v>
      </c>
      <c r="G987" s="108"/>
      <c r="H987" s="108" t="s">
        <v>171</v>
      </c>
      <c r="I987" s="108" t="s">
        <v>171</v>
      </c>
    </row>
    <row r="988" spans="1:9" x14ac:dyDescent="0.25">
      <c r="A988" s="107"/>
      <c r="B988" s="107"/>
      <c r="C988" s="107"/>
      <c r="D988" s="107"/>
      <c r="E988" s="107"/>
      <c r="F988" s="108" t="s">
        <v>171</v>
      </c>
      <c r="G988" s="108"/>
      <c r="H988" s="108" t="s">
        <v>171</v>
      </c>
      <c r="I988" s="108" t="s">
        <v>171</v>
      </c>
    </row>
    <row r="989" spans="1:9" x14ac:dyDescent="0.25">
      <c r="A989" s="107"/>
      <c r="B989" s="107"/>
      <c r="C989" s="107"/>
      <c r="D989" s="107"/>
      <c r="E989" s="107"/>
      <c r="F989" s="108" t="s">
        <v>171</v>
      </c>
      <c r="G989" s="108"/>
      <c r="H989" s="108" t="s">
        <v>171</v>
      </c>
      <c r="I989" s="108" t="s">
        <v>171</v>
      </c>
    </row>
    <row r="990" spans="1:9" x14ac:dyDescent="0.25">
      <c r="A990" s="107"/>
      <c r="B990" s="107"/>
      <c r="C990" s="107"/>
      <c r="D990" s="107"/>
      <c r="E990" s="107"/>
      <c r="F990" s="108" t="s">
        <v>171</v>
      </c>
      <c r="G990" s="108"/>
      <c r="H990" s="108" t="s">
        <v>171</v>
      </c>
      <c r="I990" s="108" t="s">
        <v>171</v>
      </c>
    </row>
    <row r="991" spans="1:9" x14ac:dyDescent="0.25">
      <c r="A991" s="107"/>
      <c r="B991" s="107"/>
      <c r="C991" s="107"/>
      <c r="D991" s="107"/>
      <c r="E991" s="107"/>
      <c r="F991" s="108" t="s">
        <v>171</v>
      </c>
      <c r="G991" s="108"/>
      <c r="H991" s="108" t="s">
        <v>171</v>
      </c>
      <c r="I991" s="108" t="s">
        <v>171</v>
      </c>
    </row>
    <row r="992" spans="1:9" x14ac:dyDescent="0.25">
      <c r="A992" s="107"/>
      <c r="B992" s="107"/>
      <c r="C992" s="107"/>
      <c r="D992" s="107"/>
      <c r="E992" s="107"/>
      <c r="F992" s="108" t="s">
        <v>171</v>
      </c>
      <c r="G992" s="108"/>
      <c r="H992" s="108" t="s">
        <v>171</v>
      </c>
      <c r="I992" s="108" t="s">
        <v>171</v>
      </c>
    </row>
    <row r="993" spans="1:9" x14ac:dyDescent="0.25">
      <c r="A993" s="107"/>
      <c r="B993" s="107"/>
      <c r="C993" s="107"/>
      <c r="D993" s="107"/>
      <c r="E993" s="107"/>
      <c r="F993" s="108" t="s">
        <v>171</v>
      </c>
      <c r="G993" s="108"/>
      <c r="H993" s="108" t="s">
        <v>171</v>
      </c>
      <c r="I993" s="108" t="s">
        <v>171</v>
      </c>
    </row>
    <row r="994" spans="1:9" x14ac:dyDescent="0.25">
      <c r="A994" s="107"/>
      <c r="B994" s="107"/>
      <c r="C994" s="107"/>
      <c r="D994" s="107"/>
      <c r="E994" s="107"/>
      <c r="F994" s="108" t="s">
        <v>171</v>
      </c>
      <c r="G994" s="108"/>
      <c r="H994" s="108" t="s">
        <v>171</v>
      </c>
      <c r="I994" s="108" t="s">
        <v>171</v>
      </c>
    </row>
    <row r="995" spans="1:9" x14ac:dyDescent="0.25">
      <c r="A995" s="107"/>
      <c r="B995" s="107"/>
      <c r="C995" s="107"/>
      <c r="D995" s="107"/>
      <c r="E995" s="107"/>
      <c r="F995" s="108" t="s">
        <v>171</v>
      </c>
      <c r="G995" s="108"/>
      <c r="H995" s="108" t="s">
        <v>171</v>
      </c>
      <c r="I995" s="108" t="s">
        <v>171</v>
      </c>
    </row>
    <row r="996" spans="1:9" x14ac:dyDescent="0.25">
      <c r="A996" s="107"/>
      <c r="B996" s="107"/>
      <c r="C996" s="107"/>
      <c r="D996" s="107"/>
      <c r="E996" s="107"/>
      <c r="F996" s="108" t="s">
        <v>171</v>
      </c>
      <c r="G996" s="108"/>
      <c r="H996" s="108" t="s">
        <v>171</v>
      </c>
      <c r="I996" s="108" t="s">
        <v>171</v>
      </c>
    </row>
    <row r="997" spans="1:9" x14ac:dyDescent="0.25">
      <c r="A997" s="107"/>
      <c r="B997" s="107"/>
      <c r="C997" s="107"/>
      <c r="D997" s="107"/>
      <c r="E997" s="107"/>
      <c r="F997" s="108" t="s">
        <v>171</v>
      </c>
      <c r="G997" s="108"/>
      <c r="H997" s="108" t="s">
        <v>171</v>
      </c>
      <c r="I997" s="108" t="s">
        <v>171</v>
      </c>
    </row>
    <row r="998" spans="1:9" x14ac:dyDescent="0.25">
      <c r="A998" s="107"/>
      <c r="B998" s="107"/>
      <c r="C998" s="107"/>
      <c r="D998" s="107"/>
      <c r="E998" s="107"/>
      <c r="F998" s="108" t="s">
        <v>171</v>
      </c>
      <c r="G998" s="108"/>
      <c r="H998" s="108" t="s">
        <v>171</v>
      </c>
      <c r="I998" s="108" t="s">
        <v>171</v>
      </c>
    </row>
    <row r="999" spans="1:9" x14ac:dyDescent="0.25">
      <c r="A999" s="107"/>
      <c r="B999" s="107"/>
      <c r="C999" s="107"/>
      <c r="D999" s="107"/>
      <c r="E999" s="107"/>
      <c r="F999" s="108" t="s">
        <v>171</v>
      </c>
      <c r="G999" s="108"/>
      <c r="H999" s="108" t="s">
        <v>171</v>
      </c>
      <c r="I999" s="108" t="s">
        <v>171</v>
      </c>
    </row>
    <row r="1000" spans="1:9" x14ac:dyDescent="0.25">
      <c r="A1000" s="107"/>
      <c r="B1000" s="107"/>
      <c r="C1000" s="107"/>
      <c r="D1000" s="107"/>
      <c r="E1000" s="107"/>
      <c r="F1000" s="108" t="s">
        <v>171</v>
      </c>
      <c r="G1000" s="108"/>
      <c r="H1000" s="108" t="s">
        <v>171</v>
      </c>
      <c r="I1000" s="108" t="s">
        <v>171</v>
      </c>
    </row>
    <row r="1001" spans="1:9" x14ac:dyDescent="0.25">
      <c r="A1001" s="107"/>
      <c r="B1001" s="107"/>
      <c r="C1001" s="107"/>
      <c r="D1001" s="107"/>
      <c r="E1001" s="107"/>
      <c r="F1001" s="108" t="s">
        <v>171</v>
      </c>
      <c r="G1001" s="108"/>
      <c r="H1001" s="108" t="s">
        <v>171</v>
      </c>
      <c r="I1001" s="108" t="s">
        <v>171</v>
      </c>
    </row>
    <row r="1002" spans="1:9" x14ac:dyDescent="0.25">
      <c r="A1002" s="107"/>
      <c r="B1002" s="107"/>
      <c r="C1002" s="107"/>
      <c r="D1002" s="107"/>
      <c r="E1002" s="107"/>
      <c r="F1002" s="108" t="s">
        <v>171</v>
      </c>
      <c r="G1002" s="108"/>
      <c r="H1002" s="108" t="s">
        <v>171</v>
      </c>
      <c r="I1002" s="108" t="s">
        <v>171</v>
      </c>
    </row>
    <row r="1003" spans="1:9" x14ac:dyDescent="0.25">
      <c r="A1003" s="107"/>
      <c r="B1003" s="107"/>
      <c r="C1003" s="107"/>
      <c r="D1003" s="107"/>
      <c r="E1003" s="107"/>
      <c r="F1003" s="108" t="s">
        <v>171</v>
      </c>
      <c r="G1003" s="108"/>
      <c r="H1003" s="108" t="s">
        <v>171</v>
      </c>
      <c r="I1003" s="108" t="s">
        <v>171</v>
      </c>
    </row>
    <row r="1004" spans="1:9" x14ac:dyDescent="0.25">
      <c r="A1004" s="107"/>
      <c r="B1004" s="107"/>
      <c r="C1004" s="107"/>
      <c r="D1004" s="107"/>
      <c r="E1004" s="107"/>
      <c r="F1004" s="108" t="s">
        <v>171</v>
      </c>
      <c r="G1004" s="108"/>
      <c r="H1004" s="108" t="s">
        <v>171</v>
      </c>
      <c r="I1004" s="108" t="s">
        <v>171</v>
      </c>
    </row>
    <row r="1005" spans="1:9" x14ac:dyDescent="0.25">
      <c r="A1005" s="107"/>
      <c r="B1005" s="107"/>
      <c r="C1005" s="107"/>
      <c r="D1005" s="107"/>
      <c r="E1005" s="107"/>
      <c r="F1005" s="108" t="s">
        <v>171</v>
      </c>
      <c r="G1005" s="108"/>
      <c r="H1005" s="108" t="s">
        <v>171</v>
      </c>
      <c r="I1005" s="108" t="s">
        <v>171</v>
      </c>
    </row>
    <row r="1006" spans="1:9" x14ac:dyDescent="0.25">
      <c r="A1006" s="107"/>
      <c r="B1006" s="107"/>
      <c r="C1006" s="107"/>
      <c r="D1006" s="107"/>
      <c r="E1006" s="107"/>
      <c r="F1006" s="108" t="s">
        <v>171</v>
      </c>
      <c r="G1006" s="108"/>
      <c r="H1006" s="108" t="s">
        <v>171</v>
      </c>
      <c r="I1006" s="108" t="s">
        <v>171</v>
      </c>
    </row>
    <row r="1007" spans="1:9" x14ac:dyDescent="0.25">
      <c r="A1007" s="107"/>
      <c r="B1007" s="107"/>
      <c r="C1007" s="107"/>
      <c r="D1007" s="107"/>
      <c r="E1007" s="107"/>
      <c r="F1007" s="108" t="s">
        <v>171</v>
      </c>
      <c r="G1007" s="108"/>
      <c r="H1007" s="108" t="s">
        <v>171</v>
      </c>
      <c r="I1007" s="108" t="s">
        <v>171</v>
      </c>
    </row>
    <row r="1008" spans="1:9" x14ac:dyDescent="0.25">
      <c r="A1008" s="107"/>
      <c r="B1008" s="107"/>
      <c r="C1008" s="107"/>
      <c r="D1008" s="107"/>
      <c r="E1008" s="107"/>
      <c r="F1008" s="108" t="s">
        <v>171</v>
      </c>
      <c r="G1008" s="108"/>
      <c r="H1008" s="108" t="s">
        <v>171</v>
      </c>
      <c r="I1008" s="108" t="s">
        <v>171</v>
      </c>
    </row>
    <row r="1009" spans="1:9" x14ac:dyDescent="0.25">
      <c r="A1009" s="107"/>
      <c r="B1009" s="107"/>
      <c r="C1009" s="107"/>
      <c r="D1009" s="107"/>
      <c r="E1009" s="107"/>
      <c r="F1009" s="108" t="s">
        <v>171</v>
      </c>
      <c r="G1009" s="108"/>
      <c r="H1009" s="108" t="s">
        <v>171</v>
      </c>
      <c r="I1009" s="108" t="s">
        <v>171</v>
      </c>
    </row>
    <row r="1010" spans="1:9" x14ac:dyDescent="0.25">
      <c r="A1010" s="107"/>
      <c r="B1010" s="107"/>
      <c r="C1010" s="107"/>
      <c r="D1010" s="107"/>
      <c r="E1010" s="107"/>
      <c r="F1010" s="108" t="s">
        <v>171</v>
      </c>
      <c r="G1010" s="108"/>
      <c r="H1010" s="108" t="s">
        <v>171</v>
      </c>
      <c r="I1010" s="108" t="s">
        <v>171</v>
      </c>
    </row>
    <row r="1011" spans="1:9" x14ac:dyDescent="0.25">
      <c r="A1011" s="107"/>
      <c r="B1011" s="107"/>
      <c r="C1011" s="107"/>
      <c r="D1011" s="107"/>
      <c r="E1011" s="107"/>
      <c r="F1011" s="108" t="s">
        <v>171</v>
      </c>
      <c r="G1011" s="108"/>
      <c r="H1011" s="108" t="s">
        <v>171</v>
      </c>
      <c r="I1011" s="108" t="s">
        <v>171</v>
      </c>
    </row>
    <row r="1012" spans="1:9" x14ac:dyDescent="0.25">
      <c r="A1012" s="107"/>
      <c r="B1012" s="107"/>
      <c r="C1012" s="107"/>
      <c r="D1012" s="107"/>
      <c r="E1012" s="107"/>
      <c r="F1012" s="108" t="s">
        <v>171</v>
      </c>
      <c r="G1012" s="108"/>
      <c r="H1012" s="108" t="s">
        <v>171</v>
      </c>
      <c r="I1012" s="108" t="s">
        <v>171</v>
      </c>
    </row>
    <row r="1013" spans="1:9" x14ac:dyDescent="0.25">
      <c r="A1013" s="107"/>
      <c r="B1013" s="107"/>
      <c r="C1013" s="107"/>
      <c r="D1013" s="107"/>
      <c r="E1013" s="107"/>
      <c r="F1013" s="108" t="s">
        <v>171</v>
      </c>
      <c r="G1013" s="108"/>
      <c r="H1013" s="108" t="s">
        <v>171</v>
      </c>
      <c r="I1013" s="108" t="s">
        <v>171</v>
      </c>
    </row>
    <row r="1014" spans="1:9" x14ac:dyDescent="0.25">
      <c r="A1014" s="107"/>
      <c r="B1014" s="107"/>
      <c r="C1014" s="107"/>
      <c r="D1014" s="107"/>
      <c r="E1014" s="107"/>
      <c r="F1014" s="108" t="s">
        <v>171</v>
      </c>
      <c r="G1014" s="108"/>
      <c r="H1014" s="108" t="s">
        <v>171</v>
      </c>
      <c r="I1014" s="108" t="s">
        <v>171</v>
      </c>
    </row>
    <row r="1015" spans="1:9" x14ac:dyDescent="0.25">
      <c r="A1015" s="107"/>
      <c r="B1015" s="107"/>
      <c r="C1015" s="107"/>
      <c r="D1015" s="107"/>
      <c r="E1015" s="107"/>
      <c r="F1015" s="108" t="s">
        <v>171</v>
      </c>
      <c r="G1015" s="108"/>
      <c r="H1015" s="108" t="s">
        <v>171</v>
      </c>
      <c r="I1015" s="108" t="s">
        <v>171</v>
      </c>
    </row>
    <row r="1016" spans="1:9" x14ac:dyDescent="0.25">
      <c r="A1016" s="107"/>
      <c r="B1016" s="107"/>
      <c r="C1016" s="107"/>
      <c r="D1016" s="107"/>
      <c r="E1016" s="107"/>
      <c r="F1016" s="108" t="s">
        <v>171</v>
      </c>
      <c r="G1016" s="108"/>
      <c r="H1016" s="108" t="s">
        <v>171</v>
      </c>
      <c r="I1016" s="108" t="s">
        <v>171</v>
      </c>
    </row>
    <row r="1017" spans="1:9" x14ac:dyDescent="0.25">
      <c r="A1017" s="107"/>
      <c r="B1017" s="107"/>
      <c r="C1017" s="107"/>
      <c r="D1017" s="107"/>
      <c r="E1017" s="107"/>
      <c r="F1017" s="108" t="s">
        <v>171</v>
      </c>
      <c r="G1017" s="108"/>
      <c r="H1017" s="108" t="s">
        <v>171</v>
      </c>
      <c r="I1017" s="108" t="s">
        <v>171</v>
      </c>
    </row>
    <row r="1018" spans="1:9" x14ac:dyDescent="0.25">
      <c r="A1018" s="107"/>
      <c r="B1018" s="107"/>
      <c r="C1018" s="107"/>
      <c r="D1018" s="107"/>
      <c r="E1018" s="107"/>
      <c r="F1018" s="108" t="s">
        <v>171</v>
      </c>
      <c r="G1018" s="108"/>
      <c r="H1018" s="108" t="s">
        <v>171</v>
      </c>
      <c r="I1018" s="108" t="s">
        <v>171</v>
      </c>
    </row>
    <row r="1019" spans="1:9" x14ac:dyDescent="0.25">
      <c r="A1019" s="107"/>
      <c r="B1019" s="107"/>
      <c r="C1019" s="107"/>
      <c r="D1019" s="107"/>
      <c r="E1019" s="107"/>
      <c r="F1019" s="108" t="s">
        <v>171</v>
      </c>
      <c r="G1019" s="108"/>
      <c r="H1019" s="108" t="s">
        <v>171</v>
      </c>
      <c r="I1019" s="108" t="s">
        <v>171</v>
      </c>
    </row>
    <row r="1020" spans="1:9" x14ac:dyDescent="0.25">
      <c r="A1020" s="107"/>
      <c r="B1020" s="107"/>
      <c r="C1020" s="107"/>
      <c r="D1020" s="107"/>
      <c r="E1020" s="107"/>
      <c r="F1020" s="108" t="s">
        <v>171</v>
      </c>
      <c r="G1020" s="108"/>
      <c r="H1020" s="108" t="s">
        <v>171</v>
      </c>
      <c r="I1020" s="108" t="s">
        <v>171</v>
      </c>
    </row>
    <row r="1021" spans="1:9" x14ac:dyDescent="0.25">
      <c r="A1021" s="107"/>
      <c r="B1021" s="107"/>
      <c r="C1021" s="107"/>
      <c r="D1021" s="107"/>
      <c r="E1021" s="107"/>
      <c r="F1021" s="108" t="s">
        <v>171</v>
      </c>
      <c r="G1021" s="108"/>
      <c r="H1021" s="108" t="s">
        <v>171</v>
      </c>
      <c r="I1021" s="108" t="s">
        <v>171</v>
      </c>
    </row>
    <row r="1022" spans="1:9" x14ac:dyDescent="0.25">
      <c r="A1022" s="107"/>
      <c r="B1022" s="107"/>
      <c r="C1022" s="107"/>
      <c r="D1022" s="107"/>
      <c r="E1022" s="107"/>
      <c r="F1022" s="108" t="s">
        <v>171</v>
      </c>
      <c r="G1022" s="108"/>
      <c r="H1022" s="108" t="s">
        <v>171</v>
      </c>
      <c r="I1022" s="108" t="s">
        <v>171</v>
      </c>
    </row>
    <row r="1023" spans="1:9" x14ac:dyDescent="0.25">
      <c r="A1023" s="107"/>
      <c r="B1023" s="107"/>
      <c r="C1023" s="107"/>
      <c r="D1023" s="107"/>
      <c r="E1023" s="107"/>
      <c r="F1023" s="108" t="s">
        <v>171</v>
      </c>
      <c r="G1023" s="108"/>
      <c r="H1023" s="108" t="s">
        <v>171</v>
      </c>
      <c r="I1023" s="108" t="s">
        <v>171</v>
      </c>
    </row>
    <row r="1024" spans="1:9" x14ac:dyDescent="0.25">
      <c r="A1024" s="107"/>
      <c r="B1024" s="107"/>
      <c r="C1024" s="107"/>
      <c r="D1024" s="107"/>
      <c r="E1024" s="107"/>
      <c r="F1024" s="108" t="s">
        <v>171</v>
      </c>
      <c r="G1024" s="108"/>
      <c r="H1024" s="108" t="s">
        <v>171</v>
      </c>
      <c r="I1024" s="108" t="s">
        <v>171</v>
      </c>
    </row>
    <row r="1025" spans="1:9" x14ac:dyDescent="0.25">
      <c r="A1025" s="107"/>
      <c r="B1025" s="107"/>
      <c r="C1025" s="107"/>
      <c r="D1025" s="107"/>
      <c r="E1025" s="107"/>
      <c r="F1025" s="108" t="s">
        <v>171</v>
      </c>
      <c r="G1025" s="108"/>
      <c r="H1025" s="108" t="s">
        <v>171</v>
      </c>
      <c r="I1025" s="108" t="s">
        <v>171</v>
      </c>
    </row>
    <row r="1026" spans="1:9" x14ac:dyDescent="0.25">
      <c r="A1026" s="107"/>
      <c r="B1026" s="107"/>
      <c r="C1026" s="107"/>
      <c r="D1026" s="107"/>
      <c r="E1026" s="107"/>
      <c r="F1026" s="108" t="s">
        <v>171</v>
      </c>
      <c r="G1026" s="108"/>
      <c r="H1026" s="108" t="s">
        <v>171</v>
      </c>
      <c r="I1026" s="108" t="s">
        <v>171</v>
      </c>
    </row>
    <row r="1027" spans="1:9" x14ac:dyDescent="0.25">
      <c r="A1027" s="107"/>
      <c r="B1027" s="107"/>
      <c r="C1027" s="107"/>
      <c r="D1027" s="107"/>
      <c r="E1027" s="107"/>
      <c r="F1027" s="108" t="s">
        <v>171</v>
      </c>
      <c r="G1027" s="108"/>
      <c r="H1027" s="108" t="s">
        <v>171</v>
      </c>
      <c r="I1027" s="108" t="s">
        <v>171</v>
      </c>
    </row>
    <row r="1028" spans="1:9" x14ac:dyDescent="0.25">
      <c r="A1028" s="107"/>
      <c r="B1028" s="107"/>
      <c r="C1028" s="107"/>
      <c r="D1028" s="107"/>
      <c r="E1028" s="107"/>
      <c r="F1028" s="108" t="s">
        <v>171</v>
      </c>
      <c r="G1028" s="108"/>
      <c r="H1028" s="108" t="s">
        <v>171</v>
      </c>
      <c r="I1028" s="108" t="s">
        <v>171</v>
      </c>
    </row>
    <row r="1029" spans="1:9" x14ac:dyDescent="0.25">
      <c r="A1029" s="107"/>
      <c r="B1029" s="107"/>
      <c r="C1029" s="107"/>
      <c r="D1029" s="107"/>
      <c r="E1029" s="107"/>
      <c r="F1029" s="108" t="s">
        <v>171</v>
      </c>
      <c r="G1029" s="108"/>
      <c r="H1029" s="108" t="s">
        <v>171</v>
      </c>
      <c r="I1029" s="108" t="s">
        <v>171</v>
      </c>
    </row>
    <row r="1030" spans="1:9" x14ac:dyDescent="0.25">
      <c r="A1030" s="107"/>
      <c r="B1030" s="107"/>
      <c r="C1030" s="107"/>
      <c r="D1030" s="107"/>
      <c r="E1030" s="107"/>
      <c r="F1030" s="108" t="s">
        <v>171</v>
      </c>
      <c r="G1030" s="108"/>
      <c r="H1030" s="108" t="s">
        <v>171</v>
      </c>
      <c r="I1030" s="108" t="s">
        <v>171</v>
      </c>
    </row>
    <row r="1031" spans="1:9" x14ac:dyDescent="0.25">
      <c r="A1031" s="107"/>
      <c r="B1031" s="107"/>
      <c r="C1031" s="107"/>
      <c r="D1031" s="107"/>
      <c r="E1031" s="107"/>
      <c r="F1031" s="108" t="s">
        <v>171</v>
      </c>
      <c r="G1031" s="108"/>
      <c r="H1031" s="108" t="s">
        <v>171</v>
      </c>
      <c r="I1031" s="108" t="s">
        <v>171</v>
      </c>
    </row>
    <row r="1032" spans="1:9" x14ac:dyDescent="0.25">
      <c r="A1032" s="107"/>
      <c r="B1032" s="107"/>
      <c r="C1032" s="107"/>
      <c r="D1032" s="107"/>
      <c r="E1032" s="107"/>
      <c r="F1032" s="108" t="s">
        <v>171</v>
      </c>
      <c r="G1032" s="108"/>
      <c r="H1032" s="108" t="s">
        <v>171</v>
      </c>
      <c r="I1032" s="108" t="s">
        <v>171</v>
      </c>
    </row>
    <row r="1033" spans="1:9" x14ac:dyDescent="0.25">
      <c r="A1033" s="107"/>
      <c r="B1033" s="107"/>
      <c r="C1033" s="107"/>
      <c r="D1033" s="107"/>
      <c r="E1033" s="107"/>
      <c r="F1033" s="108" t="s">
        <v>171</v>
      </c>
      <c r="G1033" s="108"/>
      <c r="H1033" s="108" t="s">
        <v>171</v>
      </c>
      <c r="I1033" s="108" t="s">
        <v>171</v>
      </c>
    </row>
    <row r="1034" spans="1:9" x14ac:dyDescent="0.25">
      <c r="A1034" s="107"/>
      <c r="B1034" s="107"/>
      <c r="C1034" s="107"/>
      <c r="D1034" s="107"/>
      <c r="E1034" s="107"/>
      <c r="F1034" s="108" t="s">
        <v>171</v>
      </c>
      <c r="G1034" s="108"/>
      <c r="H1034" s="108" t="s">
        <v>171</v>
      </c>
      <c r="I1034" s="108" t="s">
        <v>171</v>
      </c>
    </row>
    <row r="1035" spans="1:9" x14ac:dyDescent="0.25">
      <c r="A1035" s="107"/>
      <c r="B1035" s="107"/>
      <c r="C1035" s="107"/>
      <c r="D1035" s="107"/>
      <c r="E1035" s="107"/>
      <c r="F1035" s="108" t="s">
        <v>171</v>
      </c>
      <c r="G1035" s="108"/>
      <c r="H1035" s="108" t="s">
        <v>171</v>
      </c>
      <c r="I1035" s="108" t="s">
        <v>171</v>
      </c>
    </row>
    <row r="1036" spans="1:9" x14ac:dyDescent="0.25">
      <c r="A1036" s="107"/>
      <c r="B1036" s="107"/>
      <c r="C1036" s="107"/>
      <c r="D1036" s="107"/>
      <c r="E1036" s="107"/>
      <c r="F1036" s="108" t="s">
        <v>171</v>
      </c>
      <c r="G1036" s="108"/>
      <c r="H1036" s="108" t="s">
        <v>171</v>
      </c>
      <c r="I1036" s="108" t="s">
        <v>171</v>
      </c>
    </row>
    <row r="1037" spans="1:9" x14ac:dyDescent="0.25">
      <c r="A1037" s="107"/>
      <c r="B1037" s="107"/>
      <c r="C1037" s="107"/>
      <c r="D1037" s="107"/>
      <c r="E1037" s="107"/>
      <c r="F1037" s="108" t="s">
        <v>171</v>
      </c>
      <c r="G1037" s="108"/>
      <c r="H1037" s="108" t="s">
        <v>171</v>
      </c>
      <c r="I1037" s="108" t="s">
        <v>171</v>
      </c>
    </row>
    <row r="1038" spans="1:9" x14ac:dyDescent="0.25">
      <c r="A1038" s="107"/>
      <c r="B1038" s="107"/>
      <c r="C1038" s="107"/>
      <c r="D1038" s="107"/>
      <c r="E1038" s="107"/>
      <c r="F1038" s="108" t="s">
        <v>171</v>
      </c>
      <c r="G1038" s="108"/>
      <c r="H1038" s="108" t="s">
        <v>171</v>
      </c>
      <c r="I1038" s="108" t="s">
        <v>171</v>
      </c>
    </row>
    <row r="1039" spans="1:9" x14ac:dyDescent="0.25">
      <c r="A1039" s="107"/>
      <c r="B1039" s="107"/>
      <c r="C1039" s="107"/>
      <c r="D1039" s="107"/>
      <c r="E1039" s="107"/>
      <c r="F1039" s="108" t="s">
        <v>171</v>
      </c>
      <c r="G1039" s="108"/>
      <c r="H1039" s="108" t="s">
        <v>171</v>
      </c>
      <c r="I1039" s="108" t="s">
        <v>171</v>
      </c>
    </row>
    <row r="1040" spans="1:9" x14ac:dyDescent="0.25">
      <c r="A1040" s="107"/>
      <c r="B1040" s="107"/>
      <c r="C1040" s="107"/>
      <c r="D1040" s="107"/>
      <c r="E1040" s="107"/>
      <c r="F1040" s="108" t="s">
        <v>171</v>
      </c>
      <c r="G1040" s="108"/>
      <c r="H1040" s="108" t="s">
        <v>171</v>
      </c>
      <c r="I1040" s="108" t="s">
        <v>171</v>
      </c>
    </row>
    <row r="1041" spans="1:9" x14ac:dyDescent="0.25">
      <c r="A1041" s="107"/>
      <c r="B1041" s="107"/>
      <c r="C1041" s="107"/>
      <c r="D1041" s="107"/>
      <c r="E1041" s="107"/>
      <c r="F1041" s="108" t="s">
        <v>171</v>
      </c>
      <c r="G1041" s="108"/>
      <c r="H1041" s="108" t="s">
        <v>171</v>
      </c>
      <c r="I1041" s="108" t="s">
        <v>171</v>
      </c>
    </row>
    <row r="1042" spans="1:9" x14ac:dyDescent="0.25">
      <c r="A1042" s="107"/>
      <c r="B1042" s="107"/>
      <c r="C1042" s="107"/>
      <c r="D1042" s="107"/>
      <c r="E1042" s="107"/>
      <c r="F1042" s="108" t="s">
        <v>171</v>
      </c>
      <c r="G1042" s="108"/>
      <c r="H1042" s="108" t="s">
        <v>171</v>
      </c>
      <c r="I1042" s="108" t="s">
        <v>171</v>
      </c>
    </row>
    <row r="1043" spans="1:9" x14ac:dyDescent="0.25">
      <c r="A1043" s="107"/>
      <c r="B1043" s="107"/>
      <c r="C1043" s="107"/>
      <c r="D1043" s="107"/>
      <c r="E1043" s="107"/>
      <c r="F1043" s="108" t="s">
        <v>171</v>
      </c>
      <c r="G1043" s="108"/>
      <c r="H1043" s="108" t="s">
        <v>171</v>
      </c>
      <c r="I1043" s="108" t="s">
        <v>171</v>
      </c>
    </row>
    <row r="1044" spans="1:9" x14ac:dyDescent="0.25">
      <c r="A1044" s="107"/>
      <c r="B1044" s="107"/>
      <c r="C1044" s="107"/>
      <c r="D1044" s="107"/>
      <c r="E1044" s="107"/>
      <c r="F1044" s="108" t="s">
        <v>171</v>
      </c>
      <c r="G1044" s="108"/>
      <c r="H1044" s="108" t="s">
        <v>171</v>
      </c>
      <c r="I1044" s="108" t="s">
        <v>171</v>
      </c>
    </row>
    <row r="1045" spans="1:9" x14ac:dyDescent="0.25">
      <c r="A1045" s="107"/>
      <c r="B1045" s="107"/>
      <c r="C1045" s="107"/>
      <c r="D1045" s="107"/>
      <c r="E1045" s="107"/>
      <c r="F1045" s="108" t="s">
        <v>171</v>
      </c>
      <c r="G1045" s="108"/>
      <c r="H1045" s="108" t="s">
        <v>171</v>
      </c>
      <c r="I1045" s="108" t="s">
        <v>171</v>
      </c>
    </row>
    <row r="1046" spans="1:9" x14ac:dyDescent="0.25">
      <c r="A1046" s="107"/>
      <c r="B1046" s="107"/>
      <c r="C1046" s="107"/>
      <c r="D1046" s="107"/>
      <c r="E1046" s="107"/>
      <c r="F1046" s="108" t="s">
        <v>171</v>
      </c>
      <c r="G1046" s="108"/>
      <c r="H1046" s="108" t="s">
        <v>171</v>
      </c>
      <c r="I1046" s="108" t="s">
        <v>171</v>
      </c>
    </row>
    <row r="1047" spans="1:9" x14ac:dyDescent="0.25">
      <c r="A1047" s="107"/>
      <c r="B1047" s="107"/>
      <c r="C1047" s="107"/>
      <c r="D1047" s="107"/>
      <c r="E1047" s="107"/>
      <c r="F1047" s="108" t="s">
        <v>171</v>
      </c>
      <c r="G1047" s="108"/>
      <c r="H1047" s="108" t="s">
        <v>171</v>
      </c>
      <c r="I1047" s="108" t="s">
        <v>171</v>
      </c>
    </row>
    <row r="1048" spans="1:9" x14ac:dyDescent="0.25">
      <c r="A1048" s="107"/>
      <c r="B1048" s="107"/>
      <c r="C1048" s="107"/>
      <c r="D1048" s="107"/>
      <c r="E1048" s="107"/>
      <c r="F1048" s="108" t="s">
        <v>171</v>
      </c>
      <c r="G1048" s="108"/>
      <c r="H1048" s="108" t="s">
        <v>171</v>
      </c>
      <c r="I1048" s="108" t="s">
        <v>171</v>
      </c>
    </row>
    <row r="1049" spans="1:9" x14ac:dyDescent="0.25">
      <c r="A1049" s="107"/>
      <c r="B1049" s="107"/>
      <c r="C1049" s="107"/>
      <c r="D1049" s="107"/>
      <c r="E1049" s="107"/>
      <c r="F1049" s="108" t="s">
        <v>171</v>
      </c>
      <c r="G1049" s="108"/>
      <c r="H1049" s="108" t="s">
        <v>171</v>
      </c>
      <c r="I1049" s="108" t="s">
        <v>171</v>
      </c>
    </row>
    <row r="1050" spans="1:9" x14ac:dyDescent="0.25">
      <c r="A1050" s="107"/>
      <c r="B1050" s="107"/>
      <c r="C1050" s="107"/>
      <c r="D1050" s="107"/>
      <c r="E1050" s="107"/>
      <c r="F1050" s="108" t="s">
        <v>171</v>
      </c>
      <c r="G1050" s="108"/>
      <c r="H1050" s="108" t="s">
        <v>171</v>
      </c>
      <c r="I1050" s="108" t="s">
        <v>171</v>
      </c>
    </row>
    <row r="1051" spans="1:9" x14ac:dyDescent="0.25">
      <c r="A1051" s="107"/>
      <c r="B1051" s="107"/>
      <c r="C1051" s="107"/>
      <c r="D1051" s="107"/>
      <c r="E1051" s="107"/>
      <c r="F1051" s="108" t="s">
        <v>171</v>
      </c>
      <c r="G1051" s="108"/>
      <c r="H1051" s="108" t="s">
        <v>171</v>
      </c>
      <c r="I1051" s="108" t="s">
        <v>171</v>
      </c>
    </row>
    <row r="1052" spans="1:9" x14ac:dyDescent="0.25">
      <c r="A1052" s="107"/>
      <c r="B1052" s="107"/>
      <c r="C1052" s="107"/>
      <c r="D1052" s="107"/>
      <c r="E1052" s="107"/>
      <c r="F1052" s="108" t="s">
        <v>171</v>
      </c>
      <c r="G1052" s="108"/>
      <c r="H1052" s="108" t="s">
        <v>171</v>
      </c>
      <c r="I1052" s="108" t="s">
        <v>171</v>
      </c>
    </row>
    <row r="1053" spans="1:9" x14ac:dyDescent="0.25">
      <c r="A1053" s="107"/>
      <c r="B1053" s="107"/>
      <c r="C1053" s="107"/>
      <c r="D1053" s="107"/>
      <c r="E1053" s="107"/>
      <c r="F1053" s="108" t="s">
        <v>171</v>
      </c>
      <c r="G1053" s="108"/>
      <c r="H1053" s="108" t="s">
        <v>171</v>
      </c>
      <c r="I1053" s="108" t="s">
        <v>171</v>
      </c>
    </row>
    <row r="1054" spans="1:9" x14ac:dyDescent="0.25">
      <c r="A1054" s="107"/>
      <c r="B1054" s="107"/>
      <c r="C1054" s="107"/>
      <c r="D1054" s="107"/>
      <c r="E1054" s="107"/>
      <c r="F1054" s="108" t="s">
        <v>171</v>
      </c>
      <c r="G1054" s="108"/>
      <c r="H1054" s="108" t="s">
        <v>171</v>
      </c>
      <c r="I1054" s="108" t="s">
        <v>171</v>
      </c>
    </row>
    <row r="1055" spans="1:9" x14ac:dyDescent="0.25">
      <c r="A1055" s="107"/>
      <c r="B1055" s="107"/>
      <c r="C1055" s="107"/>
      <c r="D1055" s="107"/>
      <c r="E1055" s="107"/>
      <c r="F1055" s="108" t="s">
        <v>171</v>
      </c>
      <c r="G1055" s="108"/>
      <c r="H1055" s="108" t="s">
        <v>171</v>
      </c>
      <c r="I1055" s="108" t="s">
        <v>171</v>
      </c>
    </row>
    <row r="1056" spans="1:9" x14ac:dyDescent="0.25">
      <c r="A1056" s="107"/>
      <c r="B1056" s="107"/>
      <c r="C1056" s="107"/>
      <c r="D1056" s="107"/>
      <c r="E1056" s="107"/>
      <c r="F1056" s="108" t="s">
        <v>171</v>
      </c>
      <c r="G1056" s="108"/>
      <c r="H1056" s="108" t="s">
        <v>171</v>
      </c>
      <c r="I1056" s="108" t="s">
        <v>171</v>
      </c>
    </row>
    <row r="1057" spans="1:9" x14ac:dyDescent="0.25">
      <c r="A1057" s="107"/>
      <c r="B1057" s="107"/>
      <c r="C1057" s="107"/>
      <c r="D1057" s="107"/>
      <c r="E1057" s="107"/>
      <c r="F1057" s="108" t="s">
        <v>171</v>
      </c>
      <c r="G1057" s="108"/>
      <c r="H1057" s="108" t="s">
        <v>171</v>
      </c>
      <c r="I1057" s="108" t="s">
        <v>171</v>
      </c>
    </row>
    <row r="1058" spans="1:9" x14ac:dyDescent="0.25">
      <c r="A1058" s="107"/>
      <c r="B1058" s="107"/>
      <c r="C1058" s="107"/>
      <c r="D1058" s="107"/>
      <c r="E1058" s="107"/>
      <c r="F1058" s="108" t="s">
        <v>171</v>
      </c>
      <c r="G1058" s="108"/>
      <c r="H1058" s="108" t="s">
        <v>171</v>
      </c>
      <c r="I1058" s="108" t="s">
        <v>171</v>
      </c>
    </row>
    <row r="1059" spans="1:9" x14ac:dyDescent="0.25">
      <c r="A1059" s="107"/>
      <c r="B1059" s="107"/>
      <c r="C1059" s="107"/>
      <c r="D1059" s="107"/>
      <c r="E1059" s="107"/>
      <c r="F1059" s="108" t="s">
        <v>171</v>
      </c>
      <c r="G1059" s="108"/>
      <c r="H1059" s="108" t="s">
        <v>171</v>
      </c>
      <c r="I1059" s="108" t="s">
        <v>171</v>
      </c>
    </row>
    <row r="1060" spans="1:9" x14ac:dyDescent="0.25">
      <c r="A1060" s="107"/>
      <c r="B1060" s="107"/>
      <c r="C1060" s="107"/>
      <c r="D1060" s="107"/>
      <c r="E1060" s="107"/>
      <c r="F1060" s="108" t="s">
        <v>171</v>
      </c>
      <c r="G1060" s="108"/>
      <c r="H1060" s="108" t="s">
        <v>171</v>
      </c>
      <c r="I1060" s="108" t="s">
        <v>171</v>
      </c>
    </row>
    <row r="1061" spans="1:9" x14ac:dyDescent="0.25">
      <c r="A1061" s="107"/>
      <c r="B1061" s="107"/>
      <c r="C1061" s="107"/>
      <c r="D1061" s="107"/>
      <c r="E1061" s="107"/>
      <c r="F1061" s="108" t="s">
        <v>171</v>
      </c>
      <c r="G1061" s="108"/>
      <c r="H1061" s="108" t="s">
        <v>171</v>
      </c>
      <c r="I1061" s="108" t="s">
        <v>171</v>
      </c>
    </row>
    <row r="1062" spans="1:9" x14ac:dyDescent="0.25">
      <c r="A1062" s="107"/>
      <c r="B1062" s="107"/>
      <c r="C1062" s="107"/>
      <c r="D1062" s="107"/>
      <c r="E1062" s="107"/>
      <c r="F1062" s="108" t="s">
        <v>171</v>
      </c>
      <c r="G1062" s="108"/>
      <c r="H1062" s="108" t="s">
        <v>171</v>
      </c>
      <c r="I1062" s="108" t="s">
        <v>171</v>
      </c>
    </row>
    <row r="1063" spans="1:9" x14ac:dyDescent="0.25">
      <c r="A1063" s="107"/>
      <c r="B1063" s="107"/>
      <c r="C1063" s="107"/>
      <c r="D1063" s="107"/>
      <c r="E1063" s="107"/>
      <c r="F1063" s="108" t="s">
        <v>171</v>
      </c>
      <c r="G1063" s="108"/>
      <c r="H1063" s="108" t="s">
        <v>171</v>
      </c>
      <c r="I1063" s="108" t="s">
        <v>171</v>
      </c>
    </row>
    <row r="1064" spans="1:9" x14ac:dyDescent="0.25">
      <c r="A1064" s="107"/>
      <c r="B1064" s="107"/>
      <c r="C1064" s="107"/>
      <c r="D1064" s="107"/>
      <c r="E1064" s="107"/>
      <c r="F1064" s="108" t="s">
        <v>171</v>
      </c>
      <c r="G1064" s="108"/>
      <c r="H1064" s="108" t="s">
        <v>171</v>
      </c>
      <c r="I1064" s="108" t="s">
        <v>171</v>
      </c>
    </row>
    <row r="1065" spans="1:9" x14ac:dyDescent="0.25">
      <c r="A1065" s="107"/>
      <c r="B1065" s="107"/>
      <c r="C1065" s="107"/>
      <c r="D1065" s="107"/>
      <c r="E1065" s="107"/>
      <c r="F1065" s="108" t="s">
        <v>171</v>
      </c>
      <c r="G1065" s="108"/>
      <c r="H1065" s="108" t="s">
        <v>171</v>
      </c>
      <c r="I1065" s="108" t="s">
        <v>171</v>
      </c>
    </row>
    <row r="1066" spans="1:9" x14ac:dyDescent="0.25">
      <c r="A1066" s="107"/>
      <c r="B1066" s="107"/>
      <c r="C1066" s="107"/>
      <c r="D1066" s="107"/>
      <c r="E1066" s="107"/>
      <c r="F1066" s="108" t="s">
        <v>171</v>
      </c>
      <c r="G1066" s="108"/>
      <c r="H1066" s="108" t="s">
        <v>171</v>
      </c>
      <c r="I1066" s="108" t="s">
        <v>171</v>
      </c>
    </row>
    <row r="1067" spans="1:9" x14ac:dyDescent="0.25">
      <c r="A1067" s="107"/>
      <c r="B1067" s="107"/>
      <c r="C1067" s="107"/>
      <c r="D1067" s="107"/>
      <c r="E1067" s="107"/>
      <c r="F1067" s="108" t="s">
        <v>171</v>
      </c>
      <c r="G1067" s="108"/>
      <c r="H1067" s="108" t="s">
        <v>171</v>
      </c>
      <c r="I1067" s="108" t="s">
        <v>171</v>
      </c>
    </row>
    <row r="1068" spans="1:9" x14ac:dyDescent="0.25">
      <c r="A1068" s="107"/>
      <c r="B1068" s="107"/>
      <c r="C1068" s="107"/>
      <c r="D1068" s="107"/>
      <c r="E1068" s="107"/>
      <c r="F1068" s="108" t="s">
        <v>171</v>
      </c>
      <c r="G1068" s="108"/>
      <c r="H1068" s="108" t="s">
        <v>171</v>
      </c>
      <c r="I1068" s="108" t="s">
        <v>171</v>
      </c>
    </row>
    <row r="1069" spans="1:9" x14ac:dyDescent="0.25">
      <c r="A1069" s="107"/>
      <c r="B1069" s="107"/>
      <c r="C1069" s="107"/>
      <c r="D1069" s="107"/>
      <c r="E1069" s="107"/>
      <c r="F1069" s="108" t="s">
        <v>171</v>
      </c>
      <c r="G1069" s="108"/>
      <c r="H1069" s="108" t="s">
        <v>171</v>
      </c>
      <c r="I1069" s="108" t="s">
        <v>171</v>
      </c>
    </row>
    <row r="1070" spans="1:9" x14ac:dyDescent="0.25">
      <c r="A1070" s="107"/>
      <c r="B1070" s="107"/>
      <c r="C1070" s="107"/>
      <c r="D1070" s="107"/>
      <c r="E1070" s="107"/>
      <c r="F1070" s="108" t="s">
        <v>171</v>
      </c>
      <c r="G1070" s="108"/>
      <c r="H1070" s="108" t="s">
        <v>171</v>
      </c>
      <c r="I1070" s="108" t="s">
        <v>171</v>
      </c>
    </row>
    <row r="1071" spans="1:9" x14ac:dyDescent="0.25">
      <c r="A1071" s="107"/>
      <c r="B1071" s="107"/>
      <c r="C1071" s="107"/>
      <c r="D1071" s="107"/>
      <c r="E1071" s="107"/>
      <c r="F1071" s="108" t="s">
        <v>171</v>
      </c>
      <c r="G1071" s="108"/>
      <c r="H1071" s="108" t="s">
        <v>171</v>
      </c>
      <c r="I1071" s="108" t="s">
        <v>171</v>
      </c>
    </row>
    <row r="1072" spans="1:9" x14ac:dyDescent="0.25">
      <c r="A1072" s="107"/>
      <c r="B1072" s="107"/>
      <c r="C1072" s="107"/>
      <c r="D1072" s="107"/>
      <c r="E1072" s="107"/>
      <c r="F1072" s="108" t="s">
        <v>171</v>
      </c>
      <c r="G1072" s="108"/>
      <c r="H1072" s="108" t="s">
        <v>171</v>
      </c>
      <c r="I1072" s="108" t="s">
        <v>171</v>
      </c>
    </row>
    <row r="1073" spans="1:9" x14ac:dyDescent="0.25">
      <c r="A1073" s="107"/>
      <c r="B1073" s="107"/>
      <c r="C1073" s="107"/>
      <c r="D1073" s="107"/>
      <c r="E1073" s="107"/>
      <c r="F1073" s="108" t="s">
        <v>171</v>
      </c>
      <c r="G1073" s="108"/>
      <c r="H1073" s="108" t="s">
        <v>171</v>
      </c>
      <c r="I1073" s="108" t="s">
        <v>171</v>
      </c>
    </row>
    <row r="1074" spans="1:9" x14ac:dyDescent="0.25">
      <c r="A1074" s="107"/>
      <c r="B1074" s="107"/>
      <c r="C1074" s="107"/>
      <c r="D1074" s="107"/>
      <c r="E1074" s="107"/>
      <c r="F1074" s="108" t="s">
        <v>171</v>
      </c>
      <c r="G1074" s="108"/>
      <c r="H1074" s="108" t="s">
        <v>171</v>
      </c>
      <c r="I1074" s="108" t="s">
        <v>171</v>
      </c>
    </row>
    <row r="1075" spans="1:9" x14ac:dyDescent="0.25">
      <c r="A1075" s="107"/>
      <c r="B1075" s="107"/>
      <c r="C1075" s="107"/>
      <c r="D1075" s="107"/>
      <c r="E1075" s="107"/>
      <c r="F1075" s="108" t="s">
        <v>171</v>
      </c>
      <c r="G1075" s="108"/>
      <c r="H1075" s="108" t="s">
        <v>171</v>
      </c>
      <c r="I1075" s="108" t="s">
        <v>171</v>
      </c>
    </row>
    <row r="1076" spans="1:9" x14ac:dyDescent="0.25">
      <c r="A1076" s="107"/>
      <c r="B1076" s="107"/>
      <c r="C1076" s="107"/>
      <c r="D1076" s="107"/>
      <c r="E1076" s="107"/>
      <c r="F1076" s="108" t="s">
        <v>171</v>
      </c>
      <c r="G1076" s="108"/>
      <c r="H1076" s="108" t="s">
        <v>171</v>
      </c>
      <c r="I1076" s="108" t="s">
        <v>171</v>
      </c>
    </row>
    <row r="1077" spans="1:9" x14ac:dyDescent="0.25">
      <c r="A1077" s="107"/>
      <c r="B1077" s="107"/>
      <c r="C1077" s="107"/>
      <c r="D1077" s="107"/>
      <c r="E1077" s="107"/>
      <c r="F1077" s="108" t="s">
        <v>171</v>
      </c>
      <c r="G1077" s="108"/>
      <c r="H1077" s="108" t="s">
        <v>171</v>
      </c>
      <c r="I1077" s="108" t="s">
        <v>171</v>
      </c>
    </row>
    <row r="1078" spans="1:9" x14ac:dyDescent="0.25">
      <c r="A1078" s="107"/>
      <c r="B1078" s="107"/>
      <c r="C1078" s="107"/>
      <c r="D1078" s="107"/>
      <c r="E1078" s="107"/>
      <c r="F1078" s="108" t="s">
        <v>171</v>
      </c>
      <c r="G1078" s="108"/>
      <c r="H1078" s="108" t="s">
        <v>171</v>
      </c>
      <c r="I1078" s="108" t="s">
        <v>171</v>
      </c>
    </row>
    <row r="1079" spans="1:9" x14ac:dyDescent="0.25">
      <c r="A1079" s="107"/>
      <c r="B1079" s="107"/>
      <c r="C1079" s="107"/>
      <c r="D1079" s="107"/>
      <c r="E1079" s="107"/>
      <c r="F1079" s="108" t="s">
        <v>171</v>
      </c>
      <c r="G1079" s="108"/>
      <c r="H1079" s="108" t="s">
        <v>171</v>
      </c>
      <c r="I1079" s="108" t="s">
        <v>171</v>
      </c>
    </row>
    <row r="1080" spans="1:9" x14ac:dyDescent="0.25">
      <c r="A1080" s="107"/>
      <c r="B1080" s="107"/>
      <c r="C1080" s="107"/>
      <c r="D1080" s="107"/>
      <c r="E1080" s="107"/>
      <c r="F1080" s="108" t="s">
        <v>171</v>
      </c>
      <c r="G1080" s="108"/>
      <c r="H1080" s="108" t="s">
        <v>171</v>
      </c>
      <c r="I1080" s="108" t="s">
        <v>171</v>
      </c>
    </row>
    <row r="1081" spans="1:9" x14ac:dyDescent="0.25">
      <c r="A1081" s="107"/>
      <c r="B1081" s="107"/>
      <c r="C1081" s="107"/>
      <c r="D1081" s="107"/>
      <c r="E1081" s="107"/>
      <c r="F1081" s="108" t="s">
        <v>171</v>
      </c>
      <c r="G1081" s="108"/>
      <c r="H1081" s="108" t="s">
        <v>171</v>
      </c>
      <c r="I1081" s="108" t="s">
        <v>171</v>
      </c>
    </row>
    <row r="1082" spans="1:9" x14ac:dyDescent="0.25">
      <c r="A1082" s="107"/>
      <c r="B1082" s="107"/>
      <c r="C1082" s="107"/>
      <c r="D1082" s="107"/>
      <c r="E1082" s="107"/>
      <c r="F1082" s="108" t="s">
        <v>171</v>
      </c>
      <c r="G1082" s="108"/>
      <c r="H1082" s="108" t="s">
        <v>171</v>
      </c>
      <c r="I1082" s="108" t="s">
        <v>171</v>
      </c>
    </row>
    <row r="1083" spans="1:9" x14ac:dyDescent="0.25">
      <c r="A1083" s="107"/>
      <c r="B1083" s="107"/>
      <c r="C1083" s="107"/>
      <c r="D1083" s="107"/>
      <c r="E1083" s="107"/>
      <c r="F1083" s="108" t="s">
        <v>171</v>
      </c>
      <c r="G1083" s="108"/>
      <c r="H1083" s="108" t="s">
        <v>171</v>
      </c>
      <c r="I1083" s="108" t="s">
        <v>171</v>
      </c>
    </row>
    <row r="1084" spans="1:9" x14ac:dyDescent="0.25">
      <c r="A1084" s="107"/>
      <c r="B1084" s="107"/>
      <c r="C1084" s="107"/>
      <c r="D1084" s="107"/>
      <c r="E1084" s="107"/>
      <c r="F1084" s="108" t="s">
        <v>171</v>
      </c>
      <c r="G1084" s="108"/>
      <c r="H1084" s="108" t="s">
        <v>171</v>
      </c>
      <c r="I1084" s="108" t="s">
        <v>171</v>
      </c>
    </row>
    <row r="1085" spans="1:9" x14ac:dyDescent="0.25">
      <c r="A1085" s="107"/>
      <c r="B1085" s="107"/>
      <c r="C1085" s="107"/>
      <c r="D1085" s="107"/>
      <c r="E1085" s="107"/>
      <c r="F1085" s="108" t="s">
        <v>171</v>
      </c>
      <c r="G1085" s="108"/>
      <c r="H1085" s="108" t="s">
        <v>171</v>
      </c>
      <c r="I1085" s="108" t="s">
        <v>171</v>
      </c>
    </row>
    <row r="1086" spans="1:9" x14ac:dyDescent="0.25">
      <c r="A1086" s="107"/>
      <c r="B1086" s="107"/>
      <c r="C1086" s="107"/>
      <c r="D1086" s="107"/>
      <c r="E1086" s="107"/>
      <c r="F1086" s="108" t="s">
        <v>171</v>
      </c>
      <c r="G1086" s="108"/>
      <c r="H1086" s="108" t="s">
        <v>171</v>
      </c>
      <c r="I1086" s="108" t="s">
        <v>171</v>
      </c>
    </row>
    <row r="1087" spans="1:9" x14ac:dyDescent="0.25">
      <c r="A1087" s="107"/>
      <c r="B1087" s="107"/>
      <c r="C1087" s="107"/>
      <c r="D1087" s="107"/>
      <c r="E1087" s="107"/>
      <c r="F1087" s="108" t="s">
        <v>171</v>
      </c>
      <c r="G1087" s="108"/>
      <c r="H1087" s="108" t="s">
        <v>171</v>
      </c>
      <c r="I1087" s="108" t="s">
        <v>171</v>
      </c>
    </row>
    <row r="1088" spans="1:9" x14ac:dyDescent="0.25">
      <c r="A1088" s="107"/>
      <c r="B1088" s="107"/>
      <c r="C1088" s="107"/>
      <c r="D1088" s="107"/>
      <c r="E1088" s="107"/>
      <c r="F1088" s="108" t="s">
        <v>171</v>
      </c>
      <c r="G1088" s="108"/>
      <c r="H1088" s="108" t="s">
        <v>171</v>
      </c>
      <c r="I1088" s="108" t="s">
        <v>171</v>
      </c>
    </row>
    <row r="1089" spans="1:9" x14ac:dyDescent="0.25">
      <c r="A1089" s="107"/>
      <c r="B1089" s="107"/>
      <c r="C1089" s="107"/>
      <c r="D1089" s="107"/>
      <c r="E1089" s="107"/>
      <c r="F1089" s="108" t="s">
        <v>171</v>
      </c>
      <c r="G1089" s="108"/>
      <c r="H1089" s="108" t="s">
        <v>171</v>
      </c>
      <c r="I1089" s="108" t="s">
        <v>171</v>
      </c>
    </row>
    <row r="1090" spans="1:9" x14ac:dyDescent="0.25">
      <c r="A1090" s="107"/>
      <c r="B1090" s="107"/>
      <c r="C1090" s="107"/>
      <c r="D1090" s="107"/>
      <c r="E1090" s="107"/>
      <c r="F1090" s="108" t="s">
        <v>171</v>
      </c>
      <c r="G1090" s="108"/>
      <c r="H1090" s="108" t="s">
        <v>171</v>
      </c>
      <c r="I1090" s="108" t="s">
        <v>171</v>
      </c>
    </row>
    <row r="1091" spans="1:9" x14ac:dyDescent="0.25">
      <c r="A1091" s="107"/>
      <c r="B1091" s="107"/>
      <c r="C1091" s="107"/>
      <c r="D1091" s="107"/>
      <c r="E1091" s="107"/>
      <c r="F1091" s="108" t="s">
        <v>171</v>
      </c>
      <c r="G1091" s="108"/>
      <c r="H1091" s="108" t="s">
        <v>171</v>
      </c>
      <c r="I1091" s="108" t="s">
        <v>171</v>
      </c>
    </row>
    <row r="1092" spans="1:9" x14ac:dyDescent="0.25">
      <c r="A1092" s="107"/>
      <c r="B1092" s="107"/>
      <c r="C1092" s="107"/>
      <c r="D1092" s="107"/>
      <c r="E1092" s="107"/>
      <c r="F1092" s="108" t="s">
        <v>171</v>
      </c>
      <c r="G1092" s="108"/>
      <c r="H1092" s="108" t="s">
        <v>171</v>
      </c>
      <c r="I1092" s="108" t="s">
        <v>171</v>
      </c>
    </row>
    <row r="1093" spans="1:9" x14ac:dyDescent="0.25">
      <c r="A1093" s="107"/>
      <c r="B1093" s="107"/>
      <c r="C1093" s="107"/>
      <c r="D1093" s="107"/>
      <c r="E1093" s="107"/>
      <c r="F1093" s="108" t="s">
        <v>171</v>
      </c>
      <c r="G1093" s="108"/>
      <c r="H1093" s="108" t="s">
        <v>171</v>
      </c>
      <c r="I1093" s="108" t="s">
        <v>171</v>
      </c>
    </row>
    <row r="1094" spans="1:9" x14ac:dyDescent="0.25">
      <c r="A1094" s="107"/>
      <c r="B1094" s="107"/>
      <c r="C1094" s="107"/>
      <c r="D1094" s="107"/>
      <c r="E1094" s="107"/>
      <c r="F1094" s="108" t="s">
        <v>171</v>
      </c>
      <c r="G1094" s="108"/>
      <c r="H1094" s="108" t="s">
        <v>171</v>
      </c>
      <c r="I1094" s="108" t="s">
        <v>171</v>
      </c>
    </row>
    <row r="1095" spans="1:9" x14ac:dyDescent="0.25">
      <c r="A1095" s="107"/>
      <c r="B1095" s="107"/>
      <c r="C1095" s="107"/>
      <c r="D1095" s="107"/>
      <c r="E1095" s="107"/>
      <c r="F1095" s="108" t="s">
        <v>171</v>
      </c>
      <c r="G1095" s="108"/>
      <c r="H1095" s="108" t="s">
        <v>171</v>
      </c>
      <c r="I1095" s="108" t="s">
        <v>171</v>
      </c>
    </row>
    <row r="1096" spans="1:9" x14ac:dyDescent="0.25">
      <c r="A1096" s="107"/>
      <c r="B1096" s="107"/>
      <c r="C1096" s="107"/>
      <c r="D1096" s="107"/>
      <c r="E1096" s="107"/>
      <c r="F1096" s="108" t="s">
        <v>171</v>
      </c>
      <c r="G1096" s="108"/>
      <c r="H1096" s="108" t="s">
        <v>171</v>
      </c>
      <c r="I1096" s="108" t="s">
        <v>171</v>
      </c>
    </row>
    <row r="1097" spans="1:9" x14ac:dyDescent="0.25">
      <c r="A1097" s="107"/>
      <c r="B1097" s="107"/>
      <c r="C1097" s="107"/>
      <c r="D1097" s="107"/>
      <c r="E1097" s="107"/>
      <c r="F1097" s="108" t="s">
        <v>171</v>
      </c>
      <c r="G1097" s="108"/>
      <c r="H1097" s="108" t="s">
        <v>171</v>
      </c>
      <c r="I1097" s="108" t="s">
        <v>171</v>
      </c>
    </row>
    <row r="1098" spans="1:9" x14ac:dyDescent="0.25">
      <c r="A1098" s="107"/>
      <c r="B1098" s="107"/>
      <c r="C1098" s="107"/>
      <c r="D1098" s="107"/>
      <c r="E1098" s="107"/>
      <c r="F1098" s="108" t="s">
        <v>171</v>
      </c>
      <c r="G1098" s="108"/>
      <c r="H1098" s="108" t="s">
        <v>171</v>
      </c>
      <c r="I1098" s="108" t="s">
        <v>171</v>
      </c>
    </row>
    <row r="1099" spans="1:9" x14ac:dyDescent="0.25">
      <c r="A1099" s="107"/>
      <c r="B1099" s="107"/>
      <c r="C1099" s="107"/>
      <c r="D1099" s="107"/>
      <c r="E1099" s="107"/>
      <c r="F1099" s="108" t="s">
        <v>171</v>
      </c>
      <c r="G1099" s="108"/>
      <c r="H1099" s="108" t="s">
        <v>171</v>
      </c>
      <c r="I1099" s="108" t="s">
        <v>171</v>
      </c>
    </row>
    <row r="1100" spans="1:9" x14ac:dyDescent="0.25">
      <c r="A1100" s="107"/>
      <c r="B1100" s="107"/>
      <c r="C1100" s="107"/>
      <c r="D1100" s="107"/>
      <c r="E1100" s="107"/>
      <c r="F1100" s="108" t="s">
        <v>171</v>
      </c>
      <c r="G1100" s="108"/>
      <c r="H1100" s="108" t="s">
        <v>171</v>
      </c>
      <c r="I1100" s="108" t="s">
        <v>171</v>
      </c>
    </row>
    <row r="1101" spans="1:9" x14ac:dyDescent="0.25">
      <c r="A1101" s="107"/>
      <c r="B1101" s="107"/>
      <c r="C1101" s="107"/>
      <c r="D1101" s="107"/>
      <c r="E1101" s="107"/>
      <c r="F1101" s="108" t="s">
        <v>171</v>
      </c>
      <c r="G1101" s="108"/>
      <c r="H1101" s="108" t="s">
        <v>171</v>
      </c>
      <c r="I1101" s="108" t="s">
        <v>171</v>
      </c>
    </row>
    <row r="1102" spans="1:9" x14ac:dyDescent="0.25">
      <c r="A1102" s="107"/>
      <c r="B1102" s="107"/>
      <c r="C1102" s="107"/>
      <c r="D1102" s="107"/>
      <c r="E1102" s="107"/>
      <c r="F1102" s="108" t="s">
        <v>171</v>
      </c>
      <c r="G1102" s="108"/>
      <c r="H1102" s="108" t="s">
        <v>171</v>
      </c>
      <c r="I1102" s="108" t="s">
        <v>171</v>
      </c>
    </row>
    <row r="1103" spans="1:9" x14ac:dyDescent="0.25">
      <c r="A1103" s="107"/>
      <c r="B1103" s="107"/>
      <c r="C1103" s="107"/>
      <c r="D1103" s="107"/>
      <c r="E1103" s="107"/>
      <c r="F1103" s="108" t="s">
        <v>171</v>
      </c>
      <c r="G1103" s="108"/>
      <c r="H1103" s="108" t="s">
        <v>171</v>
      </c>
      <c r="I1103" s="108" t="s">
        <v>171</v>
      </c>
    </row>
    <row r="1104" spans="1:9" x14ac:dyDescent="0.25">
      <c r="A1104" s="107"/>
      <c r="B1104" s="107"/>
      <c r="C1104" s="107"/>
      <c r="D1104" s="107"/>
      <c r="E1104" s="107"/>
      <c r="F1104" s="108" t="s">
        <v>171</v>
      </c>
      <c r="G1104" s="108"/>
      <c r="H1104" s="108" t="s">
        <v>171</v>
      </c>
      <c r="I1104" s="108" t="s">
        <v>171</v>
      </c>
    </row>
    <row r="1105" spans="1:9" x14ac:dyDescent="0.25">
      <c r="A1105" s="107"/>
      <c r="B1105" s="107"/>
      <c r="C1105" s="107"/>
      <c r="D1105" s="107"/>
      <c r="E1105" s="107"/>
      <c r="F1105" s="108" t="s">
        <v>171</v>
      </c>
      <c r="G1105" s="108"/>
      <c r="H1105" s="108" t="s">
        <v>171</v>
      </c>
      <c r="I1105" s="108" t="s">
        <v>171</v>
      </c>
    </row>
    <row r="1106" spans="1:9" x14ac:dyDescent="0.25">
      <c r="A1106" s="107"/>
      <c r="B1106" s="107"/>
      <c r="C1106" s="107"/>
      <c r="D1106" s="107"/>
      <c r="E1106" s="107"/>
      <c r="F1106" s="108" t="s">
        <v>171</v>
      </c>
      <c r="G1106" s="108"/>
      <c r="H1106" s="108" t="s">
        <v>171</v>
      </c>
      <c r="I1106" s="108" t="s">
        <v>171</v>
      </c>
    </row>
    <row r="1107" spans="1:9" x14ac:dyDescent="0.25">
      <c r="A1107" s="107"/>
      <c r="B1107" s="107"/>
      <c r="C1107" s="107"/>
      <c r="D1107" s="107"/>
      <c r="E1107" s="107"/>
      <c r="F1107" s="108" t="s">
        <v>171</v>
      </c>
      <c r="G1107" s="108"/>
      <c r="H1107" s="108" t="s">
        <v>171</v>
      </c>
      <c r="I1107" s="108" t="s">
        <v>171</v>
      </c>
    </row>
    <row r="1108" spans="1:9" x14ac:dyDescent="0.25">
      <c r="A1108" s="107"/>
      <c r="B1108" s="107"/>
      <c r="C1108" s="107"/>
      <c r="D1108" s="107"/>
      <c r="E1108" s="107"/>
      <c r="F1108" s="108" t="s">
        <v>171</v>
      </c>
      <c r="G1108" s="108"/>
      <c r="H1108" s="108" t="s">
        <v>171</v>
      </c>
      <c r="I1108" s="108" t="s">
        <v>171</v>
      </c>
    </row>
    <row r="1109" spans="1:9" x14ac:dyDescent="0.25">
      <c r="A1109" s="107"/>
      <c r="B1109" s="107"/>
      <c r="C1109" s="107"/>
      <c r="D1109" s="107"/>
      <c r="E1109" s="107"/>
      <c r="F1109" s="108" t="s">
        <v>171</v>
      </c>
      <c r="G1109" s="108"/>
      <c r="H1109" s="108" t="s">
        <v>171</v>
      </c>
      <c r="I1109" s="108" t="s">
        <v>171</v>
      </c>
    </row>
    <row r="1110" spans="1:9" x14ac:dyDescent="0.25">
      <c r="A1110" s="107"/>
      <c r="B1110" s="107"/>
      <c r="C1110" s="107"/>
      <c r="D1110" s="107"/>
      <c r="E1110" s="107"/>
      <c r="F1110" s="108" t="s">
        <v>171</v>
      </c>
      <c r="G1110" s="108"/>
      <c r="H1110" s="108" t="s">
        <v>171</v>
      </c>
      <c r="I1110" s="108" t="s">
        <v>171</v>
      </c>
    </row>
    <row r="1111" spans="1:9" x14ac:dyDescent="0.25">
      <c r="A1111" s="107"/>
      <c r="B1111" s="107"/>
      <c r="C1111" s="107"/>
      <c r="D1111" s="107"/>
      <c r="E1111" s="107"/>
      <c r="F1111" s="108" t="s">
        <v>171</v>
      </c>
      <c r="G1111" s="108"/>
      <c r="H1111" s="108" t="s">
        <v>171</v>
      </c>
      <c r="I1111" s="108" t="s">
        <v>171</v>
      </c>
    </row>
    <row r="1112" spans="1:9" x14ac:dyDescent="0.25">
      <c r="A1112" s="107"/>
      <c r="B1112" s="107"/>
      <c r="C1112" s="107"/>
      <c r="D1112" s="107"/>
      <c r="E1112" s="107"/>
      <c r="F1112" s="108" t="s">
        <v>171</v>
      </c>
      <c r="G1112" s="108"/>
      <c r="H1112" s="108" t="s">
        <v>171</v>
      </c>
      <c r="I1112" s="108" t="s">
        <v>171</v>
      </c>
    </row>
    <row r="1113" spans="1:9" x14ac:dyDescent="0.25">
      <c r="A1113" s="107"/>
      <c r="B1113" s="107"/>
      <c r="C1113" s="107"/>
      <c r="D1113" s="107"/>
      <c r="E1113" s="107"/>
      <c r="F1113" s="108" t="s">
        <v>171</v>
      </c>
      <c r="G1113" s="108"/>
      <c r="H1113" s="108" t="s">
        <v>171</v>
      </c>
      <c r="I1113" s="108" t="s">
        <v>171</v>
      </c>
    </row>
    <row r="1114" spans="1:9" x14ac:dyDescent="0.25">
      <c r="A1114" s="107"/>
      <c r="B1114" s="107"/>
      <c r="C1114" s="107"/>
      <c r="D1114" s="107"/>
      <c r="E1114" s="107"/>
      <c r="F1114" s="108" t="s">
        <v>171</v>
      </c>
      <c r="G1114" s="108"/>
      <c r="H1114" s="108" t="s">
        <v>171</v>
      </c>
      <c r="I1114" s="108" t="s">
        <v>171</v>
      </c>
    </row>
    <row r="1115" spans="1:9" x14ac:dyDescent="0.25">
      <c r="A1115" s="107"/>
      <c r="B1115" s="107"/>
      <c r="C1115" s="107"/>
      <c r="D1115" s="107"/>
      <c r="E1115" s="107"/>
      <c r="F1115" s="108" t="s">
        <v>171</v>
      </c>
      <c r="G1115" s="108"/>
      <c r="H1115" s="108" t="s">
        <v>171</v>
      </c>
      <c r="I1115" s="108" t="s">
        <v>171</v>
      </c>
    </row>
    <row r="1116" spans="1:9" x14ac:dyDescent="0.25">
      <c r="A1116" s="107"/>
      <c r="B1116" s="107"/>
      <c r="C1116" s="107"/>
      <c r="D1116" s="107"/>
      <c r="E1116" s="107"/>
      <c r="F1116" s="108" t="s">
        <v>171</v>
      </c>
      <c r="G1116" s="108"/>
      <c r="H1116" s="108" t="s">
        <v>171</v>
      </c>
      <c r="I1116" s="108" t="s">
        <v>171</v>
      </c>
    </row>
    <row r="1117" spans="1:9" x14ac:dyDescent="0.25">
      <c r="A1117" s="107"/>
      <c r="B1117" s="107"/>
      <c r="C1117" s="107"/>
      <c r="D1117" s="107"/>
      <c r="E1117" s="107"/>
      <c r="F1117" s="108" t="s">
        <v>171</v>
      </c>
      <c r="G1117" s="108"/>
      <c r="H1117" s="108" t="s">
        <v>171</v>
      </c>
      <c r="I1117" s="108" t="s">
        <v>171</v>
      </c>
    </row>
    <row r="1118" spans="1:9" x14ac:dyDescent="0.25">
      <c r="A1118" s="107"/>
      <c r="B1118" s="107"/>
      <c r="C1118" s="107"/>
      <c r="D1118" s="107"/>
      <c r="E1118" s="107"/>
      <c r="F1118" s="108" t="s">
        <v>171</v>
      </c>
      <c r="G1118" s="108"/>
      <c r="H1118" s="108" t="s">
        <v>171</v>
      </c>
      <c r="I1118" s="108" t="s">
        <v>171</v>
      </c>
    </row>
    <row r="1119" spans="1:9" x14ac:dyDescent="0.25">
      <c r="A1119" s="107"/>
      <c r="B1119" s="107"/>
      <c r="C1119" s="107"/>
      <c r="D1119" s="107"/>
      <c r="E1119" s="107"/>
      <c r="F1119" s="108" t="s">
        <v>171</v>
      </c>
      <c r="G1119" s="108"/>
      <c r="H1119" s="108" t="s">
        <v>171</v>
      </c>
      <c r="I1119" s="108" t="s">
        <v>171</v>
      </c>
    </row>
    <row r="1120" spans="1:9" x14ac:dyDescent="0.25">
      <c r="A1120" s="107"/>
      <c r="B1120" s="107"/>
      <c r="C1120" s="107"/>
      <c r="D1120" s="107"/>
      <c r="E1120" s="107"/>
      <c r="F1120" s="108" t="s">
        <v>171</v>
      </c>
      <c r="G1120" s="108"/>
      <c r="H1120" s="108" t="s">
        <v>171</v>
      </c>
      <c r="I1120" s="108" t="s">
        <v>171</v>
      </c>
    </row>
    <row r="1121" spans="1:9" x14ac:dyDescent="0.25">
      <c r="A1121" s="107"/>
      <c r="B1121" s="107"/>
      <c r="C1121" s="107"/>
      <c r="D1121" s="107"/>
      <c r="E1121" s="107"/>
      <c r="F1121" s="108" t="s">
        <v>171</v>
      </c>
      <c r="G1121" s="108"/>
      <c r="H1121" s="108" t="s">
        <v>171</v>
      </c>
      <c r="I1121" s="108" t="s">
        <v>171</v>
      </c>
    </row>
    <row r="1122" spans="1:9" x14ac:dyDescent="0.25">
      <c r="A1122" s="107"/>
      <c r="B1122" s="107"/>
      <c r="C1122" s="107"/>
      <c r="D1122" s="107"/>
      <c r="E1122" s="107"/>
      <c r="F1122" s="108" t="s">
        <v>171</v>
      </c>
      <c r="G1122" s="108"/>
      <c r="H1122" s="108" t="s">
        <v>171</v>
      </c>
      <c r="I1122" s="108" t="s">
        <v>171</v>
      </c>
    </row>
    <row r="1123" spans="1:9" x14ac:dyDescent="0.25">
      <c r="A1123" s="107"/>
      <c r="B1123" s="107"/>
      <c r="C1123" s="107"/>
      <c r="D1123" s="107"/>
      <c r="E1123" s="107"/>
      <c r="F1123" s="108" t="s">
        <v>171</v>
      </c>
      <c r="G1123" s="108"/>
      <c r="H1123" s="108" t="s">
        <v>171</v>
      </c>
      <c r="I1123" s="108" t="s">
        <v>171</v>
      </c>
    </row>
    <row r="1124" spans="1:9" x14ac:dyDescent="0.25">
      <c r="A1124" s="107"/>
      <c r="B1124" s="107"/>
      <c r="C1124" s="107"/>
      <c r="D1124" s="107"/>
      <c r="E1124" s="107"/>
      <c r="F1124" s="108" t="s">
        <v>171</v>
      </c>
      <c r="G1124" s="108"/>
      <c r="H1124" s="108" t="s">
        <v>171</v>
      </c>
      <c r="I1124" s="108" t="s">
        <v>171</v>
      </c>
    </row>
    <row r="1125" spans="1:9" x14ac:dyDescent="0.25">
      <c r="A1125" s="107"/>
      <c r="B1125" s="107"/>
      <c r="C1125" s="107"/>
      <c r="D1125" s="107"/>
      <c r="E1125" s="107"/>
      <c r="F1125" s="108" t="s">
        <v>171</v>
      </c>
      <c r="G1125" s="108"/>
      <c r="H1125" s="108" t="s">
        <v>171</v>
      </c>
      <c r="I1125" s="108" t="s">
        <v>171</v>
      </c>
    </row>
    <row r="1126" spans="1:9" x14ac:dyDescent="0.25">
      <c r="A1126" s="107"/>
      <c r="B1126" s="107"/>
      <c r="C1126" s="107"/>
      <c r="D1126" s="107"/>
      <c r="E1126" s="107"/>
      <c r="F1126" s="108" t="s">
        <v>171</v>
      </c>
      <c r="G1126" s="108"/>
      <c r="H1126" s="108" t="s">
        <v>171</v>
      </c>
      <c r="I1126" s="108" t="s">
        <v>171</v>
      </c>
    </row>
    <row r="1127" spans="1:9" x14ac:dyDescent="0.25">
      <c r="A1127" s="107"/>
      <c r="B1127" s="107"/>
      <c r="C1127" s="107"/>
      <c r="D1127" s="107"/>
      <c r="E1127" s="107"/>
      <c r="F1127" s="108" t="s">
        <v>171</v>
      </c>
      <c r="G1127" s="108"/>
      <c r="H1127" s="108" t="s">
        <v>171</v>
      </c>
      <c r="I1127" s="108" t="s">
        <v>171</v>
      </c>
    </row>
    <row r="1128" spans="1:9" x14ac:dyDescent="0.25">
      <c r="A1128" s="107"/>
      <c r="B1128" s="107"/>
      <c r="C1128" s="107"/>
      <c r="D1128" s="107"/>
      <c r="E1128" s="107"/>
      <c r="F1128" s="108" t="s">
        <v>171</v>
      </c>
      <c r="G1128" s="108"/>
      <c r="H1128" s="108" t="s">
        <v>171</v>
      </c>
      <c r="I1128" s="108" t="s">
        <v>171</v>
      </c>
    </row>
    <row r="1129" spans="1:9" x14ac:dyDescent="0.25">
      <c r="A1129" s="107"/>
      <c r="B1129" s="107"/>
      <c r="C1129" s="107"/>
      <c r="D1129" s="107"/>
      <c r="E1129" s="107"/>
      <c r="F1129" s="108" t="s">
        <v>171</v>
      </c>
      <c r="G1129" s="108"/>
      <c r="H1129" s="108" t="s">
        <v>171</v>
      </c>
      <c r="I1129" s="108" t="s">
        <v>171</v>
      </c>
    </row>
    <row r="1130" spans="1:9" x14ac:dyDescent="0.25">
      <c r="A1130" s="107"/>
      <c r="B1130" s="107"/>
      <c r="C1130" s="107"/>
      <c r="D1130" s="107"/>
      <c r="E1130" s="107"/>
      <c r="F1130" s="108" t="s">
        <v>171</v>
      </c>
      <c r="G1130" s="108"/>
      <c r="H1130" s="108" t="s">
        <v>171</v>
      </c>
      <c r="I1130" s="108" t="s">
        <v>171</v>
      </c>
    </row>
    <row r="1131" spans="1:9" x14ac:dyDescent="0.25">
      <c r="A1131" s="107"/>
      <c r="B1131" s="107"/>
      <c r="C1131" s="107"/>
      <c r="D1131" s="107"/>
      <c r="E1131" s="107"/>
      <c r="F1131" s="108" t="s">
        <v>171</v>
      </c>
      <c r="G1131" s="108"/>
      <c r="H1131" s="108" t="s">
        <v>171</v>
      </c>
      <c r="I1131" s="108" t="s">
        <v>171</v>
      </c>
    </row>
    <row r="1132" spans="1:9" x14ac:dyDescent="0.25">
      <c r="A1132" s="107"/>
      <c r="B1132" s="107"/>
      <c r="C1132" s="107"/>
      <c r="D1132" s="107"/>
      <c r="E1132" s="107"/>
      <c r="F1132" s="108" t="s">
        <v>171</v>
      </c>
      <c r="G1132" s="108"/>
      <c r="H1132" s="108" t="s">
        <v>171</v>
      </c>
      <c r="I1132" s="108" t="s">
        <v>171</v>
      </c>
    </row>
    <row r="1133" spans="1:9" x14ac:dyDescent="0.25">
      <c r="A1133" s="107"/>
      <c r="B1133" s="107"/>
      <c r="C1133" s="107"/>
      <c r="D1133" s="107"/>
      <c r="E1133" s="107"/>
      <c r="F1133" s="108" t="s">
        <v>171</v>
      </c>
      <c r="G1133" s="108"/>
      <c r="H1133" s="108" t="s">
        <v>171</v>
      </c>
      <c r="I1133" s="108" t="s">
        <v>171</v>
      </c>
    </row>
    <row r="1134" spans="1:9" x14ac:dyDescent="0.25">
      <c r="A1134" s="107"/>
      <c r="B1134" s="107"/>
      <c r="C1134" s="107"/>
      <c r="D1134" s="107"/>
      <c r="E1134" s="107"/>
      <c r="F1134" s="108" t="s">
        <v>171</v>
      </c>
      <c r="G1134" s="108"/>
      <c r="H1134" s="108" t="s">
        <v>171</v>
      </c>
      <c r="I1134" s="108" t="s">
        <v>171</v>
      </c>
    </row>
    <row r="1135" spans="1:9" x14ac:dyDescent="0.25">
      <c r="A1135" s="107"/>
      <c r="B1135" s="107"/>
      <c r="C1135" s="107"/>
      <c r="D1135" s="107"/>
      <c r="E1135" s="107"/>
      <c r="F1135" s="108" t="s">
        <v>171</v>
      </c>
      <c r="G1135" s="108"/>
      <c r="H1135" s="108" t="s">
        <v>171</v>
      </c>
      <c r="I1135" s="108" t="s">
        <v>171</v>
      </c>
    </row>
    <row r="1136" spans="1:9" x14ac:dyDescent="0.25">
      <c r="A1136" s="107"/>
      <c r="B1136" s="107"/>
      <c r="C1136" s="107"/>
      <c r="D1136" s="107"/>
      <c r="E1136" s="107"/>
      <c r="F1136" s="108" t="s">
        <v>171</v>
      </c>
      <c r="G1136" s="108"/>
      <c r="H1136" s="108" t="s">
        <v>171</v>
      </c>
      <c r="I1136" s="108" t="s">
        <v>171</v>
      </c>
    </row>
    <row r="1137" spans="1:9" x14ac:dyDescent="0.25">
      <c r="A1137" s="107"/>
      <c r="B1137" s="107"/>
      <c r="C1137" s="107"/>
      <c r="D1137" s="107"/>
      <c r="E1137" s="107"/>
      <c r="F1137" s="108" t="s">
        <v>171</v>
      </c>
      <c r="G1137" s="108"/>
      <c r="H1137" s="108" t="s">
        <v>171</v>
      </c>
      <c r="I1137" s="108" t="s">
        <v>171</v>
      </c>
    </row>
    <row r="1138" spans="1:9" x14ac:dyDescent="0.25">
      <c r="A1138" s="107"/>
      <c r="B1138" s="107"/>
      <c r="C1138" s="107"/>
      <c r="D1138" s="107"/>
      <c r="E1138" s="107"/>
      <c r="F1138" s="108" t="s">
        <v>171</v>
      </c>
      <c r="G1138" s="108"/>
      <c r="H1138" s="108" t="s">
        <v>171</v>
      </c>
      <c r="I1138" s="108" t="s">
        <v>171</v>
      </c>
    </row>
    <row r="1139" spans="1:9" x14ac:dyDescent="0.25">
      <c r="A1139" s="107"/>
      <c r="B1139" s="107"/>
      <c r="C1139" s="107"/>
      <c r="D1139" s="107"/>
      <c r="E1139" s="107"/>
      <c r="F1139" s="108" t="s">
        <v>171</v>
      </c>
      <c r="G1139" s="108"/>
      <c r="H1139" s="108" t="s">
        <v>171</v>
      </c>
      <c r="I1139" s="108" t="s">
        <v>171</v>
      </c>
    </row>
    <row r="1140" spans="1:9" x14ac:dyDescent="0.25">
      <c r="A1140" s="107"/>
      <c r="B1140" s="107"/>
      <c r="C1140" s="107"/>
      <c r="D1140" s="107"/>
      <c r="E1140" s="107"/>
      <c r="F1140" s="108" t="s">
        <v>171</v>
      </c>
      <c r="G1140" s="108"/>
      <c r="H1140" s="108" t="s">
        <v>171</v>
      </c>
      <c r="I1140" s="108" t="s">
        <v>171</v>
      </c>
    </row>
    <row r="1141" spans="1:9" x14ac:dyDescent="0.25">
      <c r="A1141" s="107"/>
      <c r="B1141" s="107"/>
      <c r="C1141" s="107"/>
      <c r="D1141" s="107"/>
      <c r="E1141" s="107"/>
      <c r="F1141" s="108" t="s">
        <v>171</v>
      </c>
      <c r="G1141" s="108"/>
      <c r="H1141" s="108" t="s">
        <v>171</v>
      </c>
      <c r="I1141" s="108" t="s">
        <v>171</v>
      </c>
    </row>
    <row r="1142" spans="1:9" x14ac:dyDescent="0.25">
      <c r="A1142" s="107"/>
      <c r="B1142" s="107"/>
      <c r="C1142" s="107"/>
      <c r="D1142" s="107"/>
      <c r="E1142" s="107"/>
      <c r="F1142" s="108" t="s">
        <v>171</v>
      </c>
      <c r="G1142" s="108"/>
      <c r="H1142" s="108" t="s">
        <v>171</v>
      </c>
      <c r="I1142" s="108" t="s">
        <v>171</v>
      </c>
    </row>
    <row r="1143" spans="1:9" x14ac:dyDescent="0.25">
      <c r="A1143" s="107"/>
      <c r="B1143" s="107"/>
      <c r="C1143" s="107"/>
      <c r="D1143" s="107"/>
      <c r="E1143" s="107"/>
      <c r="F1143" s="108" t="s">
        <v>171</v>
      </c>
      <c r="G1143" s="108"/>
      <c r="H1143" s="108" t="s">
        <v>171</v>
      </c>
      <c r="I1143" s="108" t="s">
        <v>171</v>
      </c>
    </row>
    <row r="1144" spans="1:9" x14ac:dyDescent="0.25">
      <c r="A1144" s="107"/>
      <c r="B1144" s="107"/>
      <c r="C1144" s="107"/>
      <c r="D1144" s="107"/>
      <c r="E1144" s="107"/>
      <c r="F1144" s="108" t="s">
        <v>171</v>
      </c>
      <c r="G1144" s="108"/>
      <c r="H1144" s="108" t="s">
        <v>171</v>
      </c>
      <c r="I1144" s="108" t="s">
        <v>171</v>
      </c>
    </row>
    <row r="1145" spans="1:9" x14ac:dyDescent="0.25">
      <c r="A1145" s="107"/>
      <c r="B1145" s="107"/>
      <c r="C1145" s="107"/>
      <c r="D1145" s="107"/>
      <c r="E1145" s="107"/>
      <c r="F1145" s="108" t="s">
        <v>171</v>
      </c>
      <c r="G1145" s="108"/>
      <c r="H1145" s="108" t="s">
        <v>171</v>
      </c>
      <c r="I1145" s="108" t="s">
        <v>171</v>
      </c>
    </row>
    <row r="1146" spans="1:9" x14ac:dyDescent="0.25">
      <c r="A1146" s="107"/>
      <c r="B1146" s="107"/>
      <c r="C1146" s="107"/>
      <c r="D1146" s="107"/>
      <c r="E1146" s="107"/>
      <c r="F1146" s="108" t="s">
        <v>171</v>
      </c>
      <c r="G1146" s="108"/>
      <c r="H1146" s="108" t="s">
        <v>171</v>
      </c>
      <c r="I1146" s="108" t="s">
        <v>171</v>
      </c>
    </row>
    <row r="1147" spans="1:9" x14ac:dyDescent="0.25">
      <c r="A1147" s="107"/>
      <c r="B1147" s="107"/>
      <c r="C1147" s="107"/>
      <c r="D1147" s="107"/>
      <c r="E1147" s="107"/>
      <c r="F1147" s="108" t="s">
        <v>171</v>
      </c>
      <c r="G1147" s="108"/>
      <c r="H1147" s="108" t="s">
        <v>171</v>
      </c>
      <c r="I1147" s="108" t="s">
        <v>171</v>
      </c>
    </row>
    <row r="1148" spans="1:9" x14ac:dyDescent="0.25">
      <c r="A1148" s="107"/>
      <c r="B1148" s="107"/>
      <c r="C1148" s="107"/>
      <c r="D1148" s="107"/>
      <c r="E1148" s="107"/>
      <c r="F1148" s="108" t="s">
        <v>171</v>
      </c>
      <c r="G1148" s="108"/>
      <c r="H1148" s="108" t="s">
        <v>171</v>
      </c>
      <c r="I1148" s="108" t="s">
        <v>171</v>
      </c>
    </row>
    <row r="1149" spans="1:9" x14ac:dyDescent="0.25">
      <c r="A1149" s="107"/>
      <c r="B1149" s="107"/>
      <c r="C1149" s="107"/>
      <c r="D1149" s="107"/>
      <c r="E1149" s="107"/>
      <c r="F1149" s="108" t="s">
        <v>171</v>
      </c>
      <c r="G1149" s="108"/>
      <c r="H1149" s="108" t="s">
        <v>171</v>
      </c>
      <c r="I1149" s="108" t="s">
        <v>171</v>
      </c>
    </row>
    <row r="1150" spans="1:9" x14ac:dyDescent="0.25">
      <c r="A1150" s="107"/>
      <c r="B1150" s="107"/>
      <c r="C1150" s="107"/>
      <c r="D1150" s="107"/>
      <c r="E1150" s="107"/>
      <c r="F1150" s="108" t="s">
        <v>171</v>
      </c>
      <c r="G1150" s="108"/>
      <c r="H1150" s="108" t="s">
        <v>171</v>
      </c>
      <c r="I1150" s="108" t="s">
        <v>171</v>
      </c>
    </row>
    <row r="1151" spans="1:9" x14ac:dyDescent="0.25">
      <c r="A1151" s="107"/>
      <c r="B1151" s="107"/>
      <c r="C1151" s="107"/>
      <c r="D1151" s="107"/>
      <c r="E1151" s="107"/>
      <c r="F1151" s="108" t="s">
        <v>171</v>
      </c>
      <c r="G1151" s="108"/>
      <c r="H1151" s="108" t="s">
        <v>171</v>
      </c>
      <c r="I1151" s="108" t="s">
        <v>171</v>
      </c>
    </row>
    <row r="1152" spans="1:9" x14ac:dyDescent="0.25">
      <c r="A1152" s="107"/>
      <c r="B1152" s="107"/>
      <c r="C1152" s="107"/>
      <c r="D1152" s="107"/>
      <c r="E1152" s="107"/>
      <c r="F1152" s="108" t="s">
        <v>171</v>
      </c>
      <c r="G1152" s="108"/>
      <c r="H1152" s="108" t="s">
        <v>171</v>
      </c>
      <c r="I1152" s="108" t="s">
        <v>171</v>
      </c>
    </row>
    <row r="1153" spans="1:9" x14ac:dyDescent="0.25">
      <c r="A1153" s="107"/>
      <c r="B1153" s="107"/>
      <c r="C1153" s="107"/>
      <c r="D1153" s="107"/>
      <c r="E1153" s="107"/>
      <c r="F1153" s="108" t="s">
        <v>171</v>
      </c>
      <c r="G1153" s="108"/>
      <c r="H1153" s="108" t="s">
        <v>171</v>
      </c>
      <c r="I1153" s="108" t="s">
        <v>171</v>
      </c>
    </row>
    <row r="1154" spans="1:9" x14ac:dyDescent="0.25">
      <c r="A1154" s="107"/>
      <c r="B1154" s="107"/>
      <c r="C1154" s="107"/>
      <c r="D1154" s="107"/>
      <c r="E1154" s="107"/>
      <c r="F1154" s="108" t="s">
        <v>171</v>
      </c>
      <c r="G1154" s="108"/>
      <c r="H1154" s="108" t="s">
        <v>171</v>
      </c>
      <c r="I1154" s="108" t="s">
        <v>171</v>
      </c>
    </row>
    <row r="1155" spans="1:9" x14ac:dyDescent="0.25">
      <c r="A1155" s="107"/>
      <c r="B1155" s="107"/>
      <c r="C1155" s="107"/>
      <c r="D1155" s="107"/>
      <c r="E1155" s="107"/>
      <c r="F1155" s="108" t="s">
        <v>171</v>
      </c>
      <c r="G1155" s="108"/>
      <c r="H1155" s="108" t="s">
        <v>171</v>
      </c>
      <c r="I1155" s="108" t="s">
        <v>171</v>
      </c>
    </row>
    <row r="1156" spans="1:9" x14ac:dyDescent="0.25">
      <c r="A1156" s="107"/>
      <c r="B1156" s="107"/>
      <c r="C1156" s="107"/>
      <c r="D1156" s="107"/>
      <c r="E1156" s="107"/>
      <c r="F1156" s="108" t="s">
        <v>171</v>
      </c>
      <c r="G1156" s="108"/>
      <c r="H1156" s="108" t="s">
        <v>171</v>
      </c>
      <c r="I1156" s="108" t="s">
        <v>171</v>
      </c>
    </row>
    <row r="1157" spans="1:9" x14ac:dyDescent="0.25">
      <c r="A1157" s="107"/>
      <c r="B1157" s="107"/>
      <c r="C1157" s="107"/>
      <c r="D1157" s="107"/>
      <c r="E1157" s="107"/>
      <c r="F1157" s="108" t="s">
        <v>171</v>
      </c>
      <c r="G1157" s="108"/>
      <c r="H1157" s="108" t="s">
        <v>171</v>
      </c>
      <c r="I1157" s="108" t="s">
        <v>171</v>
      </c>
    </row>
    <row r="1158" spans="1:9" x14ac:dyDescent="0.25">
      <c r="A1158" s="107"/>
      <c r="B1158" s="107"/>
      <c r="C1158" s="107"/>
      <c r="D1158" s="107"/>
      <c r="E1158" s="107"/>
      <c r="F1158" s="108" t="s">
        <v>171</v>
      </c>
      <c r="G1158" s="108"/>
      <c r="H1158" s="108" t="s">
        <v>171</v>
      </c>
      <c r="I1158" s="108" t="s">
        <v>171</v>
      </c>
    </row>
    <row r="1159" spans="1:9" x14ac:dyDescent="0.25">
      <c r="A1159" s="107"/>
      <c r="B1159" s="107"/>
      <c r="C1159" s="107"/>
      <c r="D1159" s="107"/>
      <c r="E1159" s="107"/>
      <c r="F1159" s="108" t="s">
        <v>171</v>
      </c>
      <c r="G1159" s="108"/>
      <c r="H1159" s="108" t="s">
        <v>171</v>
      </c>
      <c r="I1159" s="108" t="s">
        <v>171</v>
      </c>
    </row>
    <row r="1160" spans="1:9" x14ac:dyDescent="0.25">
      <c r="A1160" s="107"/>
      <c r="B1160" s="107"/>
      <c r="C1160" s="107"/>
      <c r="D1160" s="107"/>
      <c r="E1160" s="107"/>
      <c r="F1160" s="108" t="s">
        <v>171</v>
      </c>
      <c r="G1160" s="108"/>
      <c r="H1160" s="108" t="s">
        <v>171</v>
      </c>
      <c r="I1160" s="108" t="s">
        <v>171</v>
      </c>
    </row>
    <row r="1161" spans="1:9" x14ac:dyDescent="0.25">
      <c r="A1161" s="107"/>
      <c r="B1161" s="107"/>
      <c r="C1161" s="107"/>
      <c r="D1161" s="107"/>
      <c r="E1161" s="107"/>
      <c r="F1161" s="108" t="s">
        <v>171</v>
      </c>
      <c r="G1161" s="108"/>
      <c r="H1161" s="108" t="s">
        <v>171</v>
      </c>
      <c r="I1161" s="108" t="s">
        <v>171</v>
      </c>
    </row>
    <row r="1162" spans="1:9" x14ac:dyDescent="0.25">
      <c r="A1162" s="107"/>
      <c r="B1162" s="107"/>
      <c r="C1162" s="107"/>
      <c r="D1162" s="107"/>
      <c r="E1162" s="107"/>
      <c r="F1162" s="108" t="s">
        <v>171</v>
      </c>
      <c r="G1162" s="108"/>
      <c r="H1162" s="108" t="s">
        <v>171</v>
      </c>
      <c r="I1162" s="108" t="s">
        <v>171</v>
      </c>
    </row>
    <row r="1163" spans="1:9" x14ac:dyDescent="0.25">
      <c r="A1163" s="107"/>
      <c r="B1163" s="107"/>
      <c r="C1163" s="107"/>
      <c r="D1163" s="107"/>
      <c r="E1163" s="107"/>
      <c r="F1163" s="108" t="s">
        <v>171</v>
      </c>
      <c r="G1163" s="108"/>
      <c r="H1163" s="108" t="s">
        <v>171</v>
      </c>
      <c r="I1163" s="108" t="s">
        <v>171</v>
      </c>
    </row>
    <row r="1164" spans="1:9" x14ac:dyDescent="0.25">
      <c r="A1164" s="107"/>
      <c r="B1164" s="107"/>
      <c r="C1164" s="107"/>
      <c r="D1164" s="107"/>
      <c r="E1164" s="107"/>
      <c r="F1164" s="108" t="s">
        <v>171</v>
      </c>
      <c r="G1164" s="108"/>
      <c r="H1164" s="108" t="s">
        <v>171</v>
      </c>
      <c r="I1164" s="108" t="s">
        <v>171</v>
      </c>
    </row>
    <row r="1165" spans="1:9" x14ac:dyDescent="0.25">
      <c r="A1165" s="107"/>
      <c r="B1165" s="107"/>
      <c r="C1165" s="107"/>
      <c r="D1165" s="107"/>
      <c r="E1165" s="107"/>
      <c r="F1165" s="108" t="s">
        <v>171</v>
      </c>
      <c r="G1165" s="108"/>
      <c r="H1165" s="108" t="s">
        <v>171</v>
      </c>
      <c r="I1165" s="108" t="s">
        <v>171</v>
      </c>
    </row>
    <row r="1166" spans="1:9" x14ac:dyDescent="0.25">
      <c r="A1166" s="107"/>
      <c r="B1166" s="107"/>
      <c r="C1166" s="107"/>
      <c r="D1166" s="107"/>
      <c r="E1166" s="107"/>
      <c r="F1166" s="108" t="s">
        <v>171</v>
      </c>
      <c r="G1166" s="108"/>
      <c r="H1166" s="108" t="s">
        <v>171</v>
      </c>
      <c r="I1166" s="108" t="s">
        <v>171</v>
      </c>
    </row>
    <row r="1167" spans="1:9" x14ac:dyDescent="0.25">
      <c r="A1167" s="107"/>
      <c r="B1167" s="107"/>
      <c r="C1167" s="107"/>
      <c r="D1167" s="107"/>
      <c r="E1167" s="107"/>
      <c r="F1167" s="108" t="s">
        <v>171</v>
      </c>
      <c r="G1167" s="108"/>
      <c r="H1167" s="108" t="s">
        <v>171</v>
      </c>
      <c r="I1167" s="108" t="s">
        <v>171</v>
      </c>
    </row>
    <row r="1168" spans="1:9" x14ac:dyDescent="0.25">
      <c r="A1168" s="107"/>
      <c r="B1168" s="107"/>
      <c r="C1168" s="107"/>
      <c r="D1168" s="107"/>
      <c r="E1168" s="107"/>
      <c r="F1168" s="108" t="s">
        <v>171</v>
      </c>
      <c r="G1168" s="108"/>
      <c r="H1168" s="108" t="s">
        <v>171</v>
      </c>
      <c r="I1168" s="108" t="s">
        <v>171</v>
      </c>
    </row>
    <row r="1169" spans="1:9" x14ac:dyDescent="0.25">
      <c r="A1169" s="107"/>
      <c r="B1169" s="107"/>
      <c r="C1169" s="107"/>
      <c r="D1169" s="107"/>
      <c r="E1169" s="107"/>
      <c r="F1169" s="108" t="s">
        <v>171</v>
      </c>
      <c r="G1169" s="108"/>
      <c r="H1169" s="108" t="s">
        <v>171</v>
      </c>
      <c r="I1169" s="108" t="s">
        <v>171</v>
      </c>
    </row>
    <row r="1170" spans="1:9" x14ac:dyDescent="0.25">
      <c r="A1170" s="107"/>
      <c r="B1170" s="107"/>
      <c r="C1170" s="107"/>
      <c r="D1170" s="107"/>
      <c r="E1170" s="107"/>
      <c r="F1170" s="108" t="s">
        <v>171</v>
      </c>
      <c r="G1170" s="108"/>
      <c r="H1170" s="108" t="s">
        <v>171</v>
      </c>
      <c r="I1170" s="108" t="s">
        <v>171</v>
      </c>
    </row>
    <row r="1171" spans="1:9" x14ac:dyDescent="0.25">
      <c r="A1171" s="107"/>
      <c r="B1171" s="107"/>
      <c r="C1171" s="107"/>
      <c r="D1171" s="107"/>
      <c r="E1171" s="107"/>
      <c r="F1171" s="108" t="s">
        <v>171</v>
      </c>
      <c r="G1171" s="108"/>
      <c r="H1171" s="108" t="s">
        <v>171</v>
      </c>
      <c r="I1171" s="108" t="s">
        <v>171</v>
      </c>
    </row>
    <row r="1172" spans="1:9" x14ac:dyDescent="0.25">
      <c r="A1172" s="107"/>
      <c r="B1172" s="107"/>
      <c r="C1172" s="107"/>
      <c r="D1172" s="107"/>
      <c r="E1172" s="107"/>
      <c r="F1172" s="108" t="s">
        <v>171</v>
      </c>
      <c r="G1172" s="108"/>
      <c r="H1172" s="108" t="s">
        <v>171</v>
      </c>
      <c r="I1172" s="108" t="s">
        <v>171</v>
      </c>
    </row>
    <row r="1173" spans="1:9" x14ac:dyDescent="0.25">
      <c r="A1173" s="107"/>
      <c r="B1173" s="107"/>
      <c r="C1173" s="107"/>
      <c r="D1173" s="107"/>
      <c r="E1173" s="107"/>
      <c r="F1173" s="108" t="s">
        <v>171</v>
      </c>
      <c r="G1173" s="108"/>
      <c r="H1173" s="108" t="s">
        <v>171</v>
      </c>
      <c r="I1173" s="108" t="s">
        <v>171</v>
      </c>
    </row>
    <row r="1174" spans="1:9" x14ac:dyDescent="0.25">
      <c r="A1174" s="107"/>
      <c r="B1174" s="107"/>
      <c r="C1174" s="107"/>
      <c r="D1174" s="107"/>
      <c r="E1174" s="107"/>
      <c r="F1174" s="108" t="s">
        <v>171</v>
      </c>
      <c r="G1174" s="108"/>
      <c r="H1174" s="108" t="s">
        <v>171</v>
      </c>
      <c r="I1174" s="108" t="s">
        <v>171</v>
      </c>
    </row>
    <row r="1175" spans="1:9" x14ac:dyDescent="0.25">
      <c r="A1175" s="107"/>
      <c r="B1175" s="107"/>
      <c r="C1175" s="107"/>
      <c r="D1175" s="107"/>
      <c r="E1175" s="107"/>
      <c r="F1175" s="108" t="s">
        <v>171</v>
      </c>
      <c r="G1175" s="108"/>
      <c r="H1175" s="108" t="s">
        <v>171</v>
      </c>
      <c r="I1175" s="108" t="s">
        <v>171</v>
      </c>
    </row>
    <row r="1176" spans="1:9" x14ac:dyDescent="0.25">
      <c r="A1176" s="107"/>
      <c r="B1176" s="107"/>
      <c r="C1176" s="107"/>
      <c r="D1176" s="107"/>
      <c r="E1176" s="107"/>
      <c r="F1176" s="108" t="s">
        <v>171</v>
      </c>
      <c r="G1176" s="108"/>
      <c r="H1176" s="108" t="s">
        <v>171</v>
      </c>
      <c r="I1176" s="108" t="s">
        <v>171</v>
      </c>
    </row>
    <row r="1177" spans="1:9" x14ac:dyDescent="0.25">
      <c r="A1177" s="107"/>
      <c r="B1177" s="107"/>
      <c r="C1177" s="107"/>
      <c r="D1177" s="107"/>
      <c r="E1177" s="107"/>
      <c r="F1177" s="108" t="s">
        <v>171</v>
      </c>
      <c r="G1177" s="108"/>
      <c r="H1177" s="108" t="s">
        <v>171</v>
      </c>
      <c r="I1177" s="108" t="s">
        <v>171</v>
      </c>
    </row>
    <row r="1178" spans="1:9" x14ac:dyDescent="0.25">
      <c r="A1178" s="107"/>
      <c r="B1178" s="107"/>
      <c r="C1178" s="107"/>
      <c r="D1178" s="107"/>
      <c r="E1178" s="107"/>
      <c r="F1178" s="108" t="s">
        <v>171</v>
      </c>
      <c r="G1178" s="108"/>
      <c r="H1178" s="108" t="s">
        <v>171</v>
      </c>
      <c r="I1178" s="108" t="s">
        <v>171</v>
      </c>
    </row>
    <row r="1179" spans="1:9" x14ac:dyDescent="0.25">
      <c r="A1179" s="107"/>
      <c r="B1179" s="107"/>
      <c r="C1179" s="107"/>
      <c r="D1179" s="107"/>
      <c r="E1179" s="107"/>
      <c r="F1179" s="108" t="s">
        <v>171</v>
      </c>
      <c r="G1179" s="108"/>
      <c r="H1179" s="108" t="s">
        <v>171</v>
      </c>
      <c r="I1179" s="108" t="s">
        <v>171</v>
      </c>
    </row>
    <row r="1180" spans="1:9" x14ac:dyDescent="0.25">
      <c r="A1180" s="107"/>
      <c r="B1180" s="107"/>
      <c r="C1180" s="107"/>
      <c r="D1180" s="107"/>
      <c r="E1180" s="107"/>
      <c r="F1180" s="108" t="s">
        <v>171</v>
      </c>
      <c r="G1180" s="108"/>
      <c r="H1180" s="108" t="s">
        <v>171</v>
      </c>
      <c r="I1180" s="108" t="s">
        <v>171</v>
      </c>
    </row>
    <row r="1181" spans="1:9" x14ac:dyDescent="0.25">
      <c r="A1181" s="107"/>
      <c r="B1181" s="107"/>
      <c r="C1181" s="107"/>
      <c r="D1181" s="107"/>
      <c r="E1181" s="107"/>
      <c r="F1181" s="108" t="s">
        <v>171</v>
      </c>
      <c r="G1181" s="108"/>
      <c r="H1181" s="108" t="s">
        <v>171</v>
      </c>
      <c r="I1181" s="108" t="s">
        <v>171</v>
      </c>
    </row>
    <row r="1182" spans="1:9" x14ac:dyDescent="0.25">
      <c r="A1182" s="107"/>
      <c r="B1182" s="107"/>
      <c r="C1182" s="107"/>
      <c r="D1182" s="107"/>
      <c r="E1182" s="107"/>
      <c r="F1182" s="108" t="s">
        <v>171</v>
      </c>
      <c r="G1182" s="108"/>
      <c r="H1182" s="108" t="s">
        <v>171</v>
      </c>
      <c r="I1182" s="108" t="s">
        <v>171</v>
      </c>
    </row>
    <row r="1183" spans="1:9" x14ac:dyDescent="0.25">
      <c r="A1183" s="107"/>
      <c r="B1183" s="107"/>
      <c r="C1183" s="107"/>
      <c r="D1183" s="107"/>
      <c r="E1183" s="107"/>
      <c r="F1183" s="108" t="s">
        <v>171</v>
      </c>
      <c r="G1183" s="108"/>
      <c r="H1183" s="108" t="s">
        <v>171</v>
      </c>
      <c r="I1183" s="108" t="s">
        <v>171</v>
      </c>
    </row>
    <row r="1184" spans="1:9" x14ac:dyDescent="0.25">
      <c r="A1184" s="107"/>
      <c r="B1184" s="107"/>
      <c r="C1184" s="107"/>
      <c r="D1184" s="107"/>
      <c r="E1184" s="107"/>
      <c r="F1184" s="108" t="s">
        <v>171</v>
      </c>
      <c r="G1184" s="108"/>
      <c r="H1184" s="108" t="s">
        <v>171</v>
      </c>
      <c r="I1184" s="108" t="s">
        <v>171</v>
      </c>
    </row>
    <row r="1185" spans="1:9" x14ac:dyDescent="0.25">
      <c r="A1185" s="107"/>
      <c r="B1185" s="107"/>
      <c r="C1185" s="107"/>
      <c r="D1185" s="107"/>
      <c r="E1185" s="107"/>
      <c r="F1185" s="108" t="s">
        <v>171</v>
      </c>
      <c r="G1185" s="108"/>
      <c r="H1185" s="108" t="s">
        <v>171</v>
      </c>
      <c r="I1185" s="108" t="s">
        <v>171</v>
      </c>
    </row>
    <row r="1186" spans="1:9" x14ac:dyDescent="0.25">
      <c r="A1186" s="107"/>
      <c r="B1186" s="107"/>
      <c r="C1186" s="107"/>
      <c r="D1186" s="107"/>
      <c r="E1186" s="107"/>
      <c r="F1186" s="108" t="s">
        <v>171</v>
      </c>
      <c r="G1186" s="108"/>
      <c r="H1186" s="108" t="s">
        <v>171</v>
      </c>
      <c r="I1186" s="108" t="s">
        <v>171</v>
      </c>
    </row>
    <row r="1187" spans="1:9" x14ac:dyDescent="0.25">
      <c r="A1187" s="107"/>
      <c r="B1187" s="107"/>
      <c r="C1187" s="107"/>
      <c r="D1187" s="107"/>
      <c r="E1187" s="107"/>
      <c r="F1187" s="108" t="s">
        <v>171</v>
      </c>
      <c r="G1187" s="108"/>
      <c r="H1187" s="108" t="s">
        <v>171</v>
      </c>
      <c r="I1187" s="108" t="s">
        <v>171</v>
      </c>
    </row>
    <row r="1188" spans="1:9" x14ac:dyDescent="0.25">
      <c r="A1188" s="107"/>
      <c r="B1188" s="107"/>
      <c r="C1188" s="107"/>
      <c r="D1188" s="107"/>
      <c r="E1188" s="107"/>
      <c r="F1188" s="108" t="s">
        <v>171</v>
      </c>
      <c r="G1188" s="108"/>
      <c r="H1188" s="108" t="s">
        <v>171</v>
      </c>
      <c r="I1188" s="108" t="s">
        <v>171</v>
      </c>
    </row>
    <row r="1189" spans="1:9" x14ac:dyDescent="0.25">
      <c r="A1189" s="107"/>
      <c r="B1189" s="107"/>
      <c r="C1189" s="107"/>
      <c r="D1189" s="107"/>
      <c r="E1189" s="107"/>
      <c r="F1189" s="108" t="s">
        <v>171</v>
      </c>
      <c r="G1189" s="108"/>
      <c r="H1189" s="108" t="s">
        <v>171</v>
      </c>
      <c r="I1189" s="108" t="s">
        <v>171</v>
      </c>
    </row>
    <row r="1190" spans="1:9" x14ac:dyDescent="0.25">
      <c r="A1190" s="107"/>
      <c r="B1190" s="107"/>
      <c r="C1190" s="107"/>
      <c r="D1190" s="107"/>
      <c r="E1190" s="107"/>
      <c r="F1190" s="108" t="s">
        <v>171</v>
      </c>
      <c r="G1190" s="108"/>
      <c r="H1190" s="108" t="s">
        <v>171</v>
      </c>
      <c r="I1190" s="108" t="s">
        <v>171</v>
      </c>
    </row>
    <row r="1191" spans="1:9" x14ac:dyDescent="0.25">
      <c r="A1191" s="107"/>
      <c r="B1191" s="107"/>
      <c r="C1191" s="107"/>
      <c r="D1191" s="107"/>
      <c r="E1191" s="107"/>
      <c r="F1191" s="108" t="s">
        <v>171</v>
      </c>
      <c r="G1191" s="108"/>
      <c r="H1191" s="108" t="s">
        <v>171</v>
      </c>
      <c r="I1191" s="108" t="s">
        <v>171</v>
      </c>
    </row>
    <row r="1192" spans="1:9" x14ac:dyDescent="0.25">
      <c r="A1192" s="107"/>
      <c r="B1192" s="107"/>
      <c r="C1192" s="107"/>
      <c r="D1192" s="107"/>
      <c r="E1192" s="107"/>
      <c r="F1192" s="108" t="s">
        <v>171</v>
      </c>
      <c r="G1192" s="108"/>
      <c r="H1192" s="108" t="s">
        <v>171</v>
      </c>
      <c r="I1192" s="108" t="s">
        <v>171</v>
      </c>
    </row>
    <row r="1193" spans="1:9" x14ac:dyDescent="0.25">
      <c r="A1193" s="107"/>
      <c r="B1193" s="107"/>
      <c r="C1193" s="107"/>
      <c r="D1193" s="107"/>
      <c r="E1193" s="107"/>
      <c r="F1193" s="108" t="s">
        <v>171</v>
      </c>
      <c r="G1193" s="108"/>
      <c r="H1193" s="108" t="s">
        <v>171</v>
      </c>
      <c r="I1193" s="108" t="s">
        <v>171</v>
      </c>
    </row>
    <row r="1194" spans="1:9" x14ac:dyDescent="0.25">
      <c r="A1194" s="107"/>
      <c r="B1194" s="107"/>
      <c r="C1194" s="107"/>
      <c r="D1194" s="107"/>
      <c r="E1194" s="107"/>
      <c r="F1194" s="108" t="s">
        <v>171</v>
      </c>
      <c r="G1194" s="108"/>
      <c r="H1194" s="108" t="s">
        <v>171</v>
      </c>
      <c r="I1194" s="108" t="s">
        <v>171</v>
      </c>
    </row>
    <row r="1195" spans="1:9" x14ac:dyDescent="0.25">
      <c r="A1195" s="107"/>
      <c r="B1195" s="107"/>
      <c r="C1195" s="107"/>
      <c r="D1195" s="107"/>
      <c r="E1195" s="107"/>
      <c r="F1195" s="108" t="s">
        <v>171</v>
      </c>
      <c r="G1195" s="108"/>
      <c r="H1195" s="108" t="s">
        <v>171</v>
      </c>
      <c r="I1195" s="108" t="s">
        <v>171</v>
      </c>
    </row>
    <row r="1196" spans="1:9" x14ac:dyDescent="0.25">
      <c r="A1196" s="107"/>
      <c r="B1196" s="107"/>
      <c r="C1196" s="107"/>
      <c r="D1196" s="107"/>
      <c r="E1196" s="107"/>
      <c r="F1196" s="108" t="s">
        <v>171</v>
      </c>
      <c r="G1196" s="108"/>
      <c r="H1196" s="108" t="s">
        <v>171</v>
      </c>
      <c r="I1196" s="108" t="s">
        <v>171</v>
      </c>
    </row>
    <row r="1197" spans="1:9" x14ac:dyDescent="0.25">
      <c r="A1197" s="107"/>
      <c r="B1197" s="107"/>
      <c r="C1197" s="107"/>
      <c r="D1197" s="107"/>
      <c r="E1197" s="107"/>
      <c r="F1197" s="108" t="s">
        <v>171</v>
      </c>
      <c r="G1197" s="108"/>
      <c r="H1197" s="108" t="s">
        <v>171</v>
      </c>
      <c r="I1197" s="108" t="s">
        <v>171</v>
      </c>
    </row>
    <row r="1198" spans="1:9" x14ac:dyDescent="0.25">
      <c r="A1198" s="107"/>
      <c r="B1198" s="107"/>
      <c r="C1198" s="107"/>
      <c r="D1198" s="107"/>
      <c r="E1198" s="107"/>
      <c r="F1198" s="108" t="s">
        <v>171</v>
      </c>
      <c r="G1198" s="108"/>
      <c r="H1198" s="108" t="s">
        <v>171</v>
      </c>
      <c r="I1198" s="108" t="s">
        <v>171</v>
      </c>
    </row>
    <row r="1199" spans="1:9" x14ac:dyDescent="0.25">
      <c r="A1199" s="107"/>
      <c r="B1199" s="107"/>
      <c r="C1199" s="107"/>
      <c r="D1199" s="107"/>
      <c r="E1199" s="107"/>
      <c r="F1199" s="108" t="s">
        <v>171</v>
      </c>
      <c r="G1199" s="108"/>
      <c r="H1199" s="108" t="s">
        <v>171</v>
      </c>
      <c r="I1199" s="108" t="s">
        <v>171</v>
      </c>
    </row>
    <row r="1200" spans="1:9" x14ac:dyDescent="0.25">
      <c r="A1200" s="107"/>
      <c r="B1200" s="107"/>
      <c r="C1200" s="107"/>
      <c r="D1200" s="107"/>
      <c r="E1200" s="107"/>
      <c r="F1200" s="108" t="s">
        <v>171</v>
      </c>
      <c r="G1200" s="108"/>
      <c r="H1200" s="108" t="s">
        <v>171</v>
      </c>
      <c r="I1200" s="108" t="s">
        <v>171</v>
      </c>
    </row>
    <row r="1201" spans="1:9" x14ac:dyDescent="0.25">
      <c r="A1201" s="107"/>
      <c r="B1201" s="107"/>
      <c r="C1201" s="107"/>
      <c r="D1201" s="107"/>
      <c r="E1201" s="107"/>
      <c r="F1201" s="108" t="s">
        <v>171</v>
      </c>
      <c r="G1201" s="108"/>
      <c r="H1201" s="108" t="s">
        <v>171</v>
      </c>
      <c r="I1201" s="108" t="s">
        <v>171</v>
      </c>
    </row>
    <row r="1202" spans="1:9" x14ac:dyDescent="0.25">
      <c r="A1202" s="107"/>
      <c r="B1202" s="107"/>
      <c r="C1202" s="107"/>
      <c r="D1202" s="107"/>
      <c r="E1202" s="107"/>
      <c r="F1202" s="108" t="s">
        <v>171</v>
      </c>
      <c r="G1202" s="108"/>
      <c r="H1202" s="108" t="s">
        <v>171</v>
      </c>
      <c r="I1202" s="108" t="s">
        <v>171</v>
      </c>
    </row>
    <row r="1203" spans="1:9" x14ac:dyDescent="0.25">
      <c r="A1203" s="107"/>
      <c r="B1203" s="107"/>
      <c r="C1203" s="107"/>
      <c r="D1203" s="107"/>
      <c r="E1203" s="107"/>
      <c r="F1203" s="108" t="s">
        <v>171</v>
      </c>
      <c r="G1203" s="108"/>
      <c r="H1203" s="108" t="s">
        <v>171</v>
      </c>
      <c r="I1203" s="108" t="s">
        <v>171</v>
      </c>
    </row>
    <row r="1204" spans="1:9" x14ac:dyDescent="0.25">
      <c r="A1204" s="107"/>
      <c r="B1204" s="107"/>
      <c r="C1204" s="107"/>
      <c r="D1204" s="107"/>
      <c r="E1204" s="107"/>
      <c r="F1204" s="108" t="s">
        <v>171</v>
      </c>
      <c r="G1204" s="108"/>
      <c r="H1204" s="108" t="s">
        <v>171</v>
      </c>
      <c r="I1204" s="108" t="s">
        <v>171</v>
      </c>
    </row>
    <row r="1205" spans="1:9" x14ac:dyDescent="0.25">
      <c r="A1205" s="107"/>
      <c r="B1205" s="107"/>
      <c r="C1205" s="107"/>
      <c r="D1205" s="107"/>
      <c r="E1205" s="107"/>
      <c r="F1205" s="108" t="s">
        <v>171</v>
      </c>
      <c r="G1205" s="108"/>
      <c r="H1205" s="108" t="s">
        <v>171</v>
      </c>
      <c r="I1205" s="108" t="s">
        <v>171</v>
      </c>
    </row>
    <row r="1206" spans="1:9" x14ac:dyDescent="0.25">
      <c r="A1206" s="107"/>
      <c r="B1206" s="107"/>
      <c r="C1206" s="107"/>
      <c r="D1206" s="107"/>
      <c r="E1206" s="107"/>
      <c r="F1206" s="108" t="s">
        <v>171</v>
      </c>
      <c r="G1206" s="108"/>
      <c r="H1206" s="108" t="s">
        <v>171</v>
      </c>
      <c r="I1206" s="108" t="s">
        <v>171</v>
      </c>
    </row>
    <row r="1207" spans="1:9" x14ac:dyDescent="0.25">
      <c r="A1207" s="107"/>
      <c r="B1207" s="107"/>
      <c r="C1207" s="107"/>
      <c r="D1207" s="107"/>
      <c r="E1207" s="107"/>
      <c r="F1207" s="108" t="s">
        <v>171</v>
      </c>
      <c r="G1207" s="108"/>
      <c r="H1207" s="108" t="s">
        <v>171</v>
      </c>
      <c r="I1207" s="108" t="s">
        <v>171</v>
      </c>
    </row>
    <row r="1208" spans="1:9" x14ac:dyDescent="0.25">
      <c r="A1208" s="107"/>
      <c r="B1208" s="107"/>
      <c r="C1208" s="107"/>
      <c r="D1208" s="107"/>
      <c r="E1208" s="107"/>
      <c r="F1208" s="108" t="s">
        <v>171</v>
      </c>
      <c r="G1208" s="108"/>
      <c r="H1208" s="108" t="s">
        <v>171</v>
      </c>
      <c r="I1208" s="108" t="s">
        <v>171</v>
      </c>
    </row>
    <row r="1209" spans="1:9" x14ac:dyDescent="0.25">
      <c r="A1209" s="107"/>
      <c r="B1209" s="107"/>
      <c r="C1209" s="107"/>
      <c r="D1209" s="107"/>
      <c r="E1209" s="107"/>
      <c r="F1209" s="108" t="s">
        <v>171</v>
      </c>
      <c r="G1209" s="108"/>
      <c r="H1209" s="108" t="s">
        <v>171</v>
      </c>
      <c r="I1209" s="108" t="s">
        <v>171</v>
      </c>
    </row>
    <row r="1210" spans="1:9" x14ac:dyDescent="0.25">
      <c r="A1210" s="107"/>
      <c r="B1210" s="107"/>
      <c r="C1210" s="107"/>
      <c r="D1210" s="107"/>
      <c r="E1210" s="107"/>
      <c r="F1210" s="108" t="s">
        <v>171</v>
      </c>
      <c r="G1210" s="108"/>
      <c r="H1210" s="108" t="s">
        <v>171</v>
      </c>
      <c r="I1210" s="108" t="s">
        <v>171</v>
      </c>
    </row>
    <row r="1211" spans="1:9" x14ac:dyDescent="0.25">
      <c r="A1211" s="107"/>
      <c r="B1211" s="107"/>
      <c r="C1211" s="107"/>
      <c r="D1211" s="107"/>
      <c r="E1211" s="107"/>
      <c r="F1211" s="108" t="s">
        <v>171</v>
      </c>
      <c r="G1211" s="108"/>
      <c r="H1211" s="108" t="s">
        <v>171</v>
      </c>
      <c r="I1211" s="108" t="s">
        <v>171</v>
      </c>
    </row>
    <row r="1212" spans="1:9" x14ac:dyDescent="0.25">
      <c r="A1212" s="107"/>
      <c r="B1212" s="107"/>
      <c r="C1212" s="107"/>
      <c r="D1212" s="107"/>
      <c r="E1212" s="107"/>
      <c r="F1212" s="108" t="s">
        <v>171</v>
      </c>
      <c r="G1212" s="108"/>
      <c r="H1212" s="108" t="s">
        <v>171</v>
      </c>
      <c r="I1212" s="108" t="s">
        <v>171</v>
      </c>
    </row>
    <row r="1213" spans="1:9" x14ac:dyDescent="0.25">
      <c r="A1213" s="107"/>
      <c r="B1213" s="107"/>
      <c r="C1213" s="107"/>
      <c r="D1213" s="107"/>
      <c r="E1213" s="107"/>
      <c r="F1213" s="108" t="s">
        <v>171</v>
      </c>
      <c r="G1213" s="108"/>
      <c r="H1213" s="108" t="s">
        <v>171</v>
      </c>
      <c r="I1213" s="108" t="s">
        <v>171</v>
      </c>
    </row>
    <row r="1214" spans="1:9" x14ac:dyDescent="0.25">
      <c r="A1214" s="107"/>
      <c r="B1214" s="107"/>
      <c r="C1214" s="107"/>
      <c r="D1214" s="107"/>
      <c r="E1214" s="107"/>
      <c r="F1214" s="108" t="s">
        <v>171</v>
      </c>
      <c r="G1214" s="108"/>
      <c r="H1214" s="108" t="s">
        <v>171</v>
      </c>
      <c r="I1214" s="108" t="s">
        <v>171</v>
      </c>
    </row>
    <row r="1215" spans="1:9" x14ac:dyDescent="0.25">
      <c r="A1215" s="107"/>
      <c r="B1215" s="107"/>
      <c r="C1215" s="107"/>
      <c r="D1215" s="107"/>
      <c r="E1215" s="107"/>
      <c r="F1215" s="108" t="s">
        <v>171</v>
      </c>
      <c r="G1215" s="108"/>
      <c r="H1215" s="108" t="s">
        <v>171</v>
      </c>
      <c r="I1215" s="108" t="s">
        <v>171</v>
      </c>
    </row>
    <row r="1216" spans="1:9" x14ac:dyDescent="0.25">
      <c r="A1216" s="107"/>
      <c r="B1216" s="107"/>
      <c r="C1216" s="107"/>
      <c r="D1216" s="107"/>
      <c r="E1216" s="107"/>
      <c r="F1216" s="108" t="s">
        <v>171</v>
      </c>
      <c r="G1216" s="108"/>
      <c r="H1216" s="108" t="s">
        <v>171</v>
      </c>
      <c r="I1216" s="108" t="s">
        <v>171</v>
      </c>
    </row>
    <row r="1217" spans="1:9" x14ac:dyDescent="0.25">
      <c r="A1217" s="107"/>
      <c r="B1217" s="107"/>
      <c r="C1217" s="107"/>
      <c r="D1217" s="107"/>
      <c r="E1217" s="107"/>
      <c r="F1217" s="108" t="s">
        <v>171</v>
      </c>
      <c r="G1217" s="108"/>
      <c r="H1217" s="108" t="s">
        <v>171</v>
      </c>
      <c r="I1217" s="108" t="s">
        <v>171</v>
      </c>
    </row>
    <row r="1218" spans="1:9" x14ac:dyDescent="0.25">
      <c r="A1218" s="107"/>
      <c r="B1218" s="107"/>
      <c r="C1218" s="107"/>
      <c r="D1218" s="107"/>
      <c r="E1218" s="107"/>
      <c r="F1218" s="108" t="s">
        <v>171</v>
      </c>
      <c r="G1218" s="108"/>
      <c r="H1218" s="108" t="s">
        <v>171</v>
      </c>
      <c r="I1218" s="108" t="s">
        <v>171</v>
      </c>
    </row>
    <row r="1219" spans="1:9" x14ac:dyDescent="0.25">
      <c r="A1219" s="107"/>
      <c r="B1219" s="107"/>
      <c r="C1219" s="107"/>
      <c r="D1219" s="107"/>
      <c r="E1219" s="107"/>
      <c r="F1219" s="108" t="s">
        <v>171</v>
      </c>
      <c r="G1219" s="108"/>
      <c r="H1219" s="108" t="s">
        <v>171</v>
      </c>
      <c r="I1219" s="108" t="s">
        <v>171</v>
      </c>
    </row>
    <row r="1220" spans="1:9" x14ac:dyDescent="0.25">
      <c r="A1220" s="107"/>
      <c r="B1220" s="107"/>
      <c r="C1220" s="107"/>
      <c r="D1220" s="107"/>
      <c r="E1220" s="107"/>
      <c r="F1220" s="108" t="s">
        <v>171</v>
      </c>
      <c r="G1220" s="108"/>
      <c r="H1220" s="108" t="s">
        <v>171</v>
      </c>
      <c r="I1220" s="108" t="s">
        <v>171</v>
      </c>
    </row>
    <row r="1221" spans="1:9" x14ac:dyDescent="0.25">
      <c r="A1221" s="107"/>
      <c r="B1221" s="107"/>
      <c r="C1221" s="107"/>
      <c r="D1221" s="107"/>
      <c r="E1221" s="107"/>
      <c r="F1221" s="108" t="s">
        <v>171</v>
      </c>
      <c r="G1221" s="108"/>
      <c r="H1221" s="108" t="s">
        <v>171</v>
      </c>
      <c r="I1221" s="108" t="s">
        <v>171</v>
      </c>
    </row>
    <row r="1222" spans="1:9" x14ac:dyDescent="0.25">
      <c r="A1222" s="107"/>
      <c r="B1222" s="107"/>
      <c r="C1222" s="107"/>
      <c r="D1222" s="107"/>
      <c r="E1222" s="107"/>
      <c r="F1222" s="108" t="s">
        <v>171</v>
      </c>
      <c r="G1222" s="108"/>
      <c r="H1222" s="108" t="s">
        <v>171</v>
      </c>
      <c r="I1222" s="108" t="s">
        <v>171</v>
      </c>
    </row>
    <row r="1223" spans="1:9" x14ac:dyDescent="0.25">
      <c r="A1223" s="107"/>
      <c r="B1223" s="107"/>
      <c r="C1223" s="107"/>
      <c r="D1223" s="107"/>
      <c r="E1223" s="107"/>
      <c r="F1223" s="108" t="s">
        <v>171</v>
      </c>
      <c r="G1223" s="108"/>
      <c r="H1223" s="108" t="s">
        <v>171</v>
      </c>
      <c r="I1223" s="108" t="s">
        <v>171</v>
      </c>
    </row>
    <row r="1224" spans="1:9" x14ac:dyDescent="0.25">
      <c r="A1224" s="107"/>
      <c r="B1224" s="107"/>
      <c r="C1224" s="107"/>
      <c r="D1224" s="107"/>
      <c r="E1224" s="107"/>
      <c r="F1224" s="108" t="s">
        <v>171</v>
      </c>
      <c r="G1224" s="108"/>
      <c r="H1224" s="108" t="s">
        <v>171</v>
      </c>
      <c r="I1224" s="108" t="s">
        <v>171</v>
      </c>
    </row>
    <row r="1225" spans="1:9" x14ac:dyDescent="0.25">
      <c r="A1225" s="107"/>
      <c r="B1225" s="107"/>
      <c r="C1225" s="107"/>
      <c r="D1225" s="107"/>
      <c r="E1225" s="107"/>
      <c r="F1225" s="108" t="s">
        <v>171</v>
      </c>
      <c r="G1225" s="108"/>
      <c r="H1225" s="108" t="s">
        <v>171</v>
      </c>
      <c r="I1225" s="108" t="s">
        <v>171</v>
      </c>
    </row>
    <row r="1226" spans="1:9" x14ac:dyDescent="0.25">
      <c r="A1226" s="107"/>
      <c r="B1226" s="107"/>
      <c r="C1226" s="107"/>
      <c r="D1226" s="107"/>
      <c r="E1226" s="107"/>
      <c r="F1226" s="108" t="s">
        <v>171</v>
      </c>
      <c r="G1226" s="108"/>
      <c r="H1226" s="108" t="s">
        <v>171</v>
      </c>
      <c r="I1226" s="108" t="s">
        <v>171</v>
      </c>
    </row>
    <row r="1227" spans="1:9" x14ac:dyDescent="0.25">
      <c r="A1227" s="107"/>
      <c r="B1227" s="107"/>
      <c r="C1227" s="107"/>
      <c r="D1227" s="107"/>
      <c r="E1227" s="107"/>
      <c r="F1227" s="108" t="s">
        <v>171</v>
      </c>
      <c r="G1227" s="108"/>
      <c r="H1227" s="108" t="s">
        <v>171</v>
      </c>
      <c r="I1227" s="108" t="s">
        <v>171</v>
      </c>
    </row>
    <row r="1228" spans="1:9" x14ac:dyDescent="0.25">
      <c r="A1228" s="107"/>
      <c r="B1228" s="107"/>
      <c r="C1228" s="107"/>
      <c r="D1228" s="107"/>
      <c r="E1228" s="107"/>
      <c r="F1228" s="108" t="s">
        <v>171</v>
      </c>
      <c r="G1228" s="108"/>
      <c r="H1228" s="108" t="s">
        <v>171</v>
      </c>
      <c r="I1228" s="108" t="s">
        <v>171</v>
      </c>
    </row>
    <row r="1229" spans="1:9" x14ac:dyDescent="0.25">
      <c r="A1229" s="107"/>
      <c r="B1229" s="107"/>
      <c r="C1229" s="107"/>
      <c r="D1229" s="107"/>
      <c r="E1229" s="107"/>
      <c r="F1229" s="108" t="s">
        <v>171</v>
      </c>
      <c r="G1229" s="108"/>
      <c r="H1229" s="108" t="s">
        <v>171</v>
      </c>
      <c r="I1229" s="108" t="s">
        <v>171</v>
      </c>
    </row>
    <row r="1230" spans="1:9" x14ac:dyDescent="0.25">
      <c r="A1230" s="107"/>
      <c r="B1230" s="107"/>
      <c r="C1230" s="107"/>
      <c r="D1230" s="107"/>
      <c r="E1230" s="107"/>
      <c r="F1230" s="108" t="s">
        <v>171</v>
      </c>
      <c r="G1230" s="108"/>
      <c r="H1230" s="108" t="s">
        <v>171</v>
      </c>
      <c r="I1230" s="108" t="s">
        <v>171</v>
      </c>
    </row>
    <row r="1231" spans="1:9" x14ac:dyDescent="0.25">
      <c r="A1231" s="107"/>
      <c r="B1231" s="107"/>
      <c r="C1231" s="107"/>
      <c r="D1231" s="107"/>
      <c r="E1231" s="107"/>
      <c r="F1231" s="108" t="s">
        <v>171</v>
      </c>
      <c r="G1231" s="108"/>
      <c r="H1231" s="108" t="s">
        <v>171</v>
      </c>
      <c r="I1231" s="108" t="s">
        <v>171</v>
      </c>
    </row>
    <row r="1232" spans="1:9" x14ac:dyDescent="0.25">
      <c r="A1232" s="107"/>
      <c r="B1232" s="107"/>
      <c r="C1232" s="107"/>
      <c r="D1232" s="107"/>
      <c r="E1232" s="107"/>
      <c r="F1232" s="108" t="s">
        <v>171</v>
      </c>
      <c r="G1232" s="108"/>
      <c r="H1232" s="108" t="s">
        <v>171</v>
      </c>
      <c r="I1232" s="108" t="s">
        <v>171</v>
      </c>
    </row>
    <row r="1233" spans="1:9" x14ac:dyDescent="0.25">
      <c r="A1233" s="107"/>
      <c r="B1233" s="107"/>
      <c r="C1233" s="107"/>
      <c r="D1233" s="107"/>
      <c r="E1233" s="107"/>
      <c r="F1233" s="108" t="s">
        <v>171</v>
      </c>
      <c r="G1233" s="108"/>
      <c r="H1233" s="108" t="s">
        <v>171</v>
      </c>
      <c r="I1233" s="108" t="s">
        <v>171</v>
      </c>
    </row>
    <row r="1234" spans="1:9" x14ac:dyDescent="0.25">
      <c r="A1234" s="107"/>
      <c r="B1234" s="107"/>
      <c r="C1234" s="107"/>
      <c r="D1234" s="107"/>
      <c r="E1234" s="107"/>
      <c r="F1234" s="108" t="s">
        <v>171</v>
      </c>
      <c r="G1234" s="108"/>
      <c r="H1234" s="108" t="s">
        <v>171</v>
      </c>
      <c r="I1234" s="108" t="s">
        <v>171</v>
      </c>
    </row>
    <row r="1235" spans="1:9" x14ac:dyDescent="0.25">
      <c r="A1235" s="107"/>
      <c r="B1235" s="107"/>
      <c r="C1235" s="107"/>
      <c r="D1235" s="107"/>
      <c r="E1235" s="107"/>
      <c r="F1235" s="108" t="s">
        <v>171</v>
      </c>
      <c r="G1235" s="108"/>
      <c r="H1235" s="108" t="s">
        <v>171</v>
      </c>
      <c r="I1235" s="108" t="s">
        <v>171</v>
      </c>
    </row>
    <row r="1236" spans="1:9" x14ac:dyDescent="0.25">
      <c r="A1236" s="107"/>
      <c r="B1236" s="107"/>
      <c r="C1236" s="107"/>
      <c r="D1236" s="107"/>
      <c r="E1236" s="107"/>
      <c r="F1236" s="108" t="s">
        <v>171</v>
      </c>
      <c r="G1236" s="108"/>
      <c r="H1236" s="108" t="s">
        <v>171</v>
      </c>
      <c r="I1236" s="108" t="s">
        <v>171</v>
      </c>
    </row>
    <row r="1237" spans="1:9" x14ac:dyDescent="0.25">
      <c r="A1237" s="107"/>
      <c r="B1237" s="107"/>
      <c r="C1237" s="107"/>
      <c r="D1237" s="107"/>
      <c r="E1237" s="107"/>
      <c r="F1237" s="108" t="s">
        <v>171</v>
      </c>
      <c r="G1237" s="108"/>
      <c r="H1237" s="108" t="s">
        <v>171</v>
      </c>
      <c r="I1237" s="108" t="s">
        <v>171</v>
      </c>
    </row>
    <row r="1238" spans="1:9" x14ac:dyDescent="0.25">
      <c r="A1238" s="107"/>
      <c r="B1238" s="107"/>
      <c r="C1238" s="107"/>
      <c r="D1238" s="107"/>
      <c r="E1238" s="107"/>
      <c r="F1238" s="108" t="s">
        <v>171</v>
      </c>
      <c r="G1238" s="108"/>
      <c r="H1238" s="108" t="s">
        <v>171</v>
      </c>
      <c r="I1238" s="108" t="s">
        <v>171</v>
      </c>
    </row>
    <row r="1239" spans="1:9" x14ac:dyDescent="0.25">
      <c r="A1239" s="107"/>
      <c r="B1239" s="107"/>
      <c r="C1239" s="107"/>
      <c r="D1239" s="107"/>
      <c r="E1239" s="107"/>
      <c r="F1239" s="108" t="s">
        <v>171</v>
      </c>
      <c r="G1239" s="108"/>
      <c r="H1239" s="108" t="s">
        <v>171</v>
      </c>
      <c r="I1239" s="108" t="s">
        <v>171</v>
      </c>
    </row>
    <row r="1240" spans="1:9" x14ac:dyDescent="0.25">
      <c r="A1240" s="107"/>
      <c r="B1240" s="107"/>
      <c r="C1240" s="107"/>
      <c r="D1240" s="107"/>
      <c r="E1240" s="107"/>
      <c r="F1240" s="108" t="s">
        <v>171</v>
      </c>
      <c r="G1240" s="108"/>
      <c r="H1240" s="108" t="s">
        <v>171</v>
      </c>
      <c r="I1240" s="108" t="s">
        <v>171</v>
      </c>
    </row>
    <row r="1241" spans="1:9" x14ac:dyDescent="0.25">
      <c r="A1241" s="107"/>
      <c r="B1241" s="107"/>
      <c r="C1241" s="107"/>
      <c r="D1241" s="107"/>
      <c r="E1241" s="107"/>
      <c r="F1241" s="108" t="s">
        <v>171</v>
      </c>
      <c r="G1241" s="108"/>
      <c r="H1241" s="108" t="s">
        <v>171</v>
      </c>
      <c r="I1241" s="108" t="s">
        <v>171</v>
      </c>
    </row>
    <row r="1242" spans="1:9" x14ac:dyDescent="0.25">
      <c r="A1242" s="107"/>
      <c r="B1242" s="107"/>
      <c r="C1242" s="107"/>
      <c r="D1242" s="107"/>
      <c r="E1242" s="107"/>
      <c r="F1242" s="108" t="s">
        <v>171</v>
      </c>
      <c r="G1242" s="108"/>
      <c r="H1242" s="108" t="s">
        <v>171</v>
      </c>
      <c r="I1242" s="108" t="s">
        <v>171</v>
      </c>
    </row>
    <row r="1243" spans="1:9" x14ac:dyDescent="0.25">
      <c r="A1243" s="107"/>
      <c r="B1243" s="107"/>
      <c r="C1243" s="107"/>
      <c r="D1243" s="107"/>
      <c r="E1243" s="107"/>
      <c r="F1243" s="108" t="s">
        <v>171</v>
      </c>
      <c r="G1243" s="108"/>
      <c r="H1243" s="108" t="s">
        <v>171</v>
      </c>
      <c r="I1243" s="108" t="s">
        <v>171</v>
      </c>
    </row>
    <row r="1244" spans="1:9" x14ac:dyDescent="0.25">
      <c r="A1244" s="107"/>
      <c r="B1244" s="107"/>
      <c r="C1244" s="107"/>
      <c r="D1244" s="107"/>
      <c r="E1244" s="107"/>
      <c r="F1244" s="108" t="s">
        <v>171</v>
      </c>
      <c r="G1244" s="108"/>
      <c r="H1244" s="108" t="s">
        <v>171</v>
      </c>
      <c r="I1244" s="108" t="s">
        <v>171</v>
      </c>
    </row>
    <row r="1245" spans="1:9" x14ac:dyDescent="0.25">
      <c r="A1245" s="107"/>
      <c r="B1245" s="107"/>
      <c r="C1245" s="107"/>
      <c r="D1245" s="107"/>
      <c r="E1245" s="107"/>
      <c r="F1245" s="108" t="s">
        <v>171</v>
      </c>
      <c r="G1245" s="108"/>
      <c r="H1245" s="108" t="s">
        <v>171</v>
      </c>
      <c r="I1245" s="108" t="s">
        <v>171</v>
      </c>
    </row>
    <row r="1246" spans="1:9" x14ac:dyDescent="0.25">
      <c r="A1246" s="107"/>
      <c r="B1246" s="107"/>
      <c r="C1246" s="107"/>
      <c r="D1246" s="107"/>
      <c r="E1246" s="107"/>
      <c r="F1246" s="108" t="s">
        <v>171</v>
      </c>
      <c r="G1246" s="108"/>
      <c r="H1246" s="108" t="s">
        <v>171</v>
      </c>
      <c r="I1246" s="108" t="s">
        <v>171</v>
      </c>
    </row>
    <row r="1247" spans="1:9" x14ac:dyDescent="0.25">
      <c r="A1247" s="107"/>
      <c r="B1247" s="107"/>
      <c r="C1247" s="107"/>
      <c r="D1247" s="107"/>
      <c r="E1247" s="107"/>
      <c r="F1247" s="108" t="s">
        <v>171</v>
      </c>
      <c r="G1247" s="108"/>
      <c r="H1247" s="108" t="s">
        <v>171</v>
      </c>
      <c r="I1247" s="108" t="s">
        <v>171</v>
      </c>
    </row>
    <row r="1248" spans="1:9" x14ac:dyDescent="0.25">
      <c r="A1248" s="107"/>
      <c r="B1248" s="107"/>
      <c r="C1248" s="107"/>
      <c r="D1248" s="107"/>
      <c r="E1248" s="107"/>
      <c r="F1248" s="108" t="s">
        <v>171</v>
      </c>
      <c r="G1248" s="108"/>
      <c r="H1248" s="108" t="s">
        <v>171</v>
      </c>
      <c r="I1248" s="108" t="s">
        <v>171</v>
      </c>
    </row>
    <row r="1249" spans="1:9" x14ac:dyDescent="0.25">
      <c r="A1249" s="107"/>
      <c r="B1249" s="107"/>
      <c r="C1249" s="107"/>
      <c r="D1249" s="107"/>
      <c r="E1249" s="107"/>
      <c r="F1249" s="108" t="s">
        <v>171</v>
      </c>
      <c r="G1249" s="108"/>
      <c r="H1249" s="108" t="s">
        <v>171</v>
      </c>
      <c r="I1249" s="108" t="s">
        <v>171</v>
      </c>
    </row>
    <row r="1250" spans="1:9" x14ac:dyDescent="0.25">
      <c r="A1250" s="107"/>
      <c r="B1250" s="107"/>
      <c r="C1250" s="107"/>
      <c r="D1250" s="107"/>
      <c r="E1250" s="107"/>
      <c r="F1250" s="108" t="s">
        <v>171</v>
      </c>
      <c r="G1250" s="108"/>
      <c r="H1250" s="108" t="s">
        <v>171</v>
      </c>
      <c r="I1250" s="108" t="s">
        <v>171</v>
      </c>
    </row>
    <row r="1251" spans="1:9" x14ac:dyDescent="0.25">
      <c r="A1251" s="107"/>
      <c r="B1251" s="107"/>
      <c r="C1251" s="107"/>
      <c r="D1251" s="107"/>
      <c r="E1251" s="107"/>
      <c r="F1251" s="108" t="s">
        <v>171</v>
      </c>
      <c r="G1251" s="108"/>
      <c r="H1251" s="108" t="s">
        <v>171</v>
      </c>
      <c r="I1251" s="108" t="s">
        <v>171</v>
      </c>
    </row>
    <row r="1252" spans="1:9" x14ac:dyDescent="0.25">
      <c r="A1252" s="107"/>
      <c r="B1252" s="107"/>
      <c r="C1252" s="107"/>
      <c r="D1252" s="107"/>
      <c r="E1252" s="107"/>
      <c r="F1252" s="108" t="s">
        <v>171</v>
      </c>
      <c r="G1252" s="108"/>
      <c r="H1252" s="108" t="s">
        <v>171</v>
      </c>
      <c r="I1252" s="108" t="s">
        <v>171</v>
      </c>
    </row>
    <row r="1253" spans="1:9" x14ac:dyDescent="0.25">
      <c r="A1253" s="107"/>
      <c r="B1253" s="107"/>
      <c r="C1253" s="107"/>
      <c r="D1253" s="107"/>
      <c r="E1253" s="107"/>
      <c r="F1253" s="108" t="s">
        <v>171</v>
      </c>
      <c r="G1253" s="108"/>
      <c r="H1253" s="108" t="s">
        <v>171</v>
      </c>
      <c r="I1253" s="108" t="s">
        <v>171</v>
      </c>
    </row>
    <row r="1254" spans="1:9" x14ac:dyDescent="0.25">
      <c r="A1254" s="107"/>
      <c r="B1254" s="107"/>
      <c r="C1254" s="107"/>
      <c r="D1254" s="107"/>
      <c r="E1254" s="107"/>
      <c r="F1254" s="108" t="s">
        <v>171</v>
      </c>
      <c r="G1254" s="108"/>
      <c r="H1254" s="108" t="s">
        <v>171</v>
      </c>
      <c r="I1254" s="108" t="s">
        <v>171</v>
      </c>
    </row>
    <row r="1255" spans="1:9" x14ac:dyDescent="0.25">
      <c r="A1255" s="107"/>
      <c r="B1255" s="107"/>
      <c r="C1255" s="107"/>
      <c r="D1255" s="107"/>
      <c r="E1255" s="107"/>
      <c r="F1255" s="108" t="s">
        <v>171</v>
      </c>
      <c r="G1255" s="108"/>
      <c r="H1255" s="108" t="s">
        <v>171</v>
      </c>
      <c r="I1255" s="108" t="s">
        <v>171</v>
      </c>
    </row>
    <row r="1256" spans="1:9" x14ac:dyDescent="0.25">
      <c r="A1256" s="107"/>
      <c r="B1256" s="107"/>
      <c r="C1256" s="107"/>
      <c r="D1256" s="107"/>
      <c r="E1256" s="107"/>
      <c r="F1256" s="108" t="s">
        <v>171</v>
      </c>
      <c r="G1256" s="108"/>
      <c r="H1256" s="108" t="s">
        <v>171</v>
      </c>
      <c r="I1256" s="108" t="s">
        <v>171</v>
      </c>
    </row>
    <row r="1257" spans="1:9" x14ac:dyDescent="0.25">
      <c r="A1257" s="107"/>
      <c r="B1257" s="107"/>
      <c r="C1257" s="107"/>
      <c r="D1257" s="107"/>
      <c r="E1257" s="107"/>
      <c r="F1257" s="108" t="s">
        <v>171</v>
      </c>
      <c r="G1257" s="108"/>
      <c r="H1257" s="108" t="s">
        <v>171</v>
      </c>
      <c r="I1257" s="108" t="s">
        <v>171</v>
      </c>
    </row>
    <row r="1258" spans="1:9" x14ac:dyDescent="0.25">
      <c r="A1258" s="107"/>
      <c r="B1258" s="107"/>
      <c r="C1258" s="107"/>
      <c r="D1258" s="107"/>
      <c r="E1258" s="107"/>
      <c r="F1258" s="108" t="s">
        <v>171</v>
      </c>
      <c r="G1258" s="108"/>
      <c r="H1258" s="108" t="s">
        <v>171</v>
      </c>
      <c r="I1258" s="108" t="s">
        <v>171</v>
      </c>
    </row>
    <row r="1259" spans="1:9" x14ac:dyDescent="0.25">
      <c r="A1259" s="107"/>
      <c r="B1259" s="107"/>
      <c r="C1259" s="107"/>
      <c r="D1259" s="107"/>
      <c r="E1259" s="107"/>
      <c r="F1259" s="108" t="s">
        <v>171</v>
      </c>
      <c r="G1259" s="108"/>
      <c r="H1259" s="108" t="s">
        <v>171</v>
      </c>
      <c r="I1259" s="108" t="s">
        <v>171</v>
      </c>
    </row>
    <row r="1260" spans="1:9" x14ac:dyDescent="0.25">
      <c r="A1260" s="107"/>
      <c r="B1260" s="107"/>
      <c r="C1260" s="107"/>
      <c r="D1260" s="107"/>
      <c r="E1260" s="107"/>
      <c r="F1260" s="108" t="s">
        <v>171</v>
      </c>
      <c r="G1260" s="108"/>
      <c r="H1260" s="108" t="s">
        <v>171</v>
      </c>
      <c r="I1260" s="108" t="s">
        <v>171</v>
      </c>
    </row>
    <row r="1261" spans="1:9" x14ac:dyDescent="0.25">
      <c r="A1261" s="107"/>
      <c r="B1261" s="107"/>
      <c r="C1261" s="107"/>
      <c r="D1261" s="107"/>
      <c r="E1261" s="107"/>
      <c r="F1261" s="108" t="s">
        <v>171</v>
      </c>
      <c r="G1261" s="108"/>
      <c r="H1261" s="108" t="s">
        <v>171</v>
      </c>
      <c r="I1261" s="108" t="s">
        <v>171</v>
      </c>
    </row>
    <row r="1262" spans="1:9" x14ac:dyDescent="0.25">
      <c r="A1262" s="107"/>
      <c r="B1262" s="107"/>
      <c r="C1262" s="107"/>
      <c r="D1262" s="107"/>
      <c r="E1262" s="107"/>
      <c r="F1262" s="108" t="s">
        <v>171</v>
      </c>
      <c r="G1262" s="108"/>
      <c r="H1262" s="108" t="s">
        <v>171</v>
      </c>
      <c r="I1262" s="108" t="s">
        <v>171</v>
      </c>
    </row>
    <row r="1263" spans="1:9" x14ac:dyDescent="0.25">
      <c r="A1263" s="107"/>
      <c r="B1263" s="107"/>
      <c r="C1263" s="107"/>
      <c r="D1263" s="107"/>
      <c r="E1263" s="107"/>
      <c r="F1263" s="108" t="s">
        <v>171</v>
      </c>
      <c r="G1263" s="108"/>
      <c r="H1263" s="108" t="s">
        <v>171</v>
      </c>
      <c r="I1263" s="108" t="s">
        <v>171</v>
      </c>
    </row>
    <row r="1264" spans="1:9" x14ac:dyDescent="0.25">
      <c r="A1264" s="107"/>
      <c r="B1264" s="107"/>
      <c r="C1264" s="107"/>
      <c r="D1264" s="107"/>
      <c r="E1264" s="107"/>
      <c r="F1264" s="108" t="s">
        <v>171</v>
      </c>
      <c r="G1264" s="108"/>
      <c r="H1264" s="108" t="s">
        <v>171</v>
      </c>
      <c r="I1264" s="108" t="s">
        <v>171</v>
      </c>
    </row>
    <row r="1265" spans="1:9" x14ac:dyDescent="0.25">
      <c r="A1265" s="107"/>
      <c r="B1265" s="107"/>
      <c r="C1265" s="107"/>
      <c r="D1265" s="107"/>
      <c r="E1265" s="107"/>
      <c r="F1265" s="108" t="s">
        <v>171</v>
      </c>
      <c r="G1265" s="108"/>
      <c r="H1265" s="108" t="s">
        <v>171</v>
      </c>
      <c r="I1265" s="108" t="s">
        <v>171</v>
      </c>
    </row>
    <row r="1266" spans="1:9" x14ac:dyDescent="0.25">
      <c r="A1266" s="107"/>
      <c r="B1266" s="107"/>
      <c r="C1266" s="107"/>
      <c r="D1266" s="107"/>
      <c r="E1266" s="107"/>
      <c r="F1266" s="108" t="s">
        <v>171</v>
      </c>
      <c r="G1266" s="108"/>
      <c r="H1266" s="108" t="s">
        <v>171</v>
      </c>
      <c r="I1266" s="108" t="s">
        <v>171</v>
      </c>
    </row>
    <row r="1267" spans="1:9" x14ac:dyDescent="0.25">
      <c r="A1267" s="107"/>
      <c r="B1267" s="107"/>
      <c r="C1267" s="107"/>
      <c r="D1267" s="107"/>
      <c r="E1267" s="107"/>
      <c r="F1267" s="108" t="s">
        <v>171</v>
      </c>
      <c r="G1267" s="108"/>
      <c r="H1267" s="108" t="s">
        <v>171</v>
      </c>
      <c r="I1267" s="108" t="s">
        <v>171</v>
      </c>
    </row>
    <row r="1268" spans="1:9" x14ac:dyDescent="0.25">
      <c r="A1268" s="107"/>
      <c r="B1268" s="107"/>
      <c r="C1268" s="107"/>
      <c r="D1268" s="107"/>
      <c r="E1268" s="107"/>
      <c r="F1268" s="108" t="s">
        <v>171</v>
      </c>
      <c r="G1268" s="108"/>
      <c r="H1268" s="108" t="s">
        <v>171</v>
      </c>
      <c r="I1268" s="108" t="s">
        <v>171</v>
      </c>
    </row>
    <row r="1269" spans="1:9" x14ac:dyDescent="0.25">
      <c r="A1269" s="107"/>
      <c r="B1269" s="107"/>
      <c r="C1269" s="107"/>
      <c r="D1269" s="107"/>
      <c r="E1269" s="107"/>
      <c r="F1269" s="108" t="s">
        <v>171</v>
      </c>
      <c r="G1269" s="108"/>
      <c r="H1269" s="108" t="s">
        <v>171</v>
      </c>
      <c r="I1269" s="108" t="s">
        <v>171</v>
      </c>
    </row>
    <row r="1270" spans="1:9" x14ac:dyDescent="0.25">
      <c r="A1270" s="107"/>
      <c r="B1270" s="107"/>
      <c r="C1270" s="107"/>
      <c r="D1270" s="107"/>
      <c r="E1270" s="107"/>
      <c r="F1270" s="108" t="s">
        <v>171</v>
      </c>
      <c r="G1270" s="108"/>
      <c r="H1270" s="108" t="s">
        <v>171</v>
      </c>
      <c r="I1270" s="108" t="s">
        <v>171</v>
      </c>
    </row>
    <row r="1271" spans="1:9" x14ac:dyDescent="0.25">
      <c r="A1271" s="107"/>
      <c r="B1271" s="107"/>
      <c r="C1271" s="107"/>
      <c r="D1271" s="107"/>
      <c r="E1271" s="107"/>
      <c r="F1271" s="108" t="s">
        <v>171</v>
      </c>
      <c r="G1271" s="108"/>
      <c r="H1271" s="108" t="s">
        <v>171</v>
      </c>
      <c r="I1271" s="108" t="s">
        <v>171</v>
      </c>
    </row>
    <row r="1272" spans="1:9" x14ac:dyDescent="0.25">
      <c r="A1272" s="107"/>
      <c r="B1272" s="107"/>
      <c r="C1272" s="107"/>
      <c r="D1272" s="107"/>
      <c r="E1272" s="107"/>
      <c r="F1272" s="108" t="s">
        <v>171</v>
      </c>
      <c r="G1272" s="108"/>
      <c r="H1272" s="108" t="s">
        <v>171</v>
      </c>
      <c r="I1272" s="108" t="s">
        <v>171</v>
      </c>
    </row>
    <row r="1273" spans="1:9" x14ac:dyDescent="0.25">
      <c r="A1273" s="107"/>
      <c r="B1273" s="107"/>
      <c r="C1273" s="107"/>
      <c r="D1273" s="107"/>
      <c r="E1273" s="107"/>
      <c r="F1273" s="108" t="s">
        <v>171</v>
      </c>
      <c r="G1273" s="108"/>
      <c r="H1273" s="108" t="s">
        <v>171</v>
      </c>
      <c r="I1273" s="108" t="s">
        <v>171</v>
      </c>
    </row>
    <row r="1274" spans="1:9" x14ac:dyDescent="0.25">
      <c r="A1274" s="107"/>
      <c r="B1274" s="107"/>
      <c r="C1274" s="107"/>
      <c r="D1274" s="107"/>
      <c r="E1274" s="107"/>
      <c r="F1274" s="108" t="s">
        <v>171</v>
      </c>
      <c r="G1274" s="108"/>
      <c r="H1274" s="108" t="s">
        <v>171</v>
      </c>
      <c r="I1274" s="108" t="s">
        <v>171</v>
      </c>
    </row>
    <row r="1275" spans="1:9" x14ac:dyDescent="0.25">
      <c r="A1275" s="107"/>
      <c r="B1275" s="107"/>
      <c r="C1275" s="107"/>
      <c r="D1275" s="107"/>
      <c r="E1275" s="107"/>
      <c r="F1275" s="108" t="s">
        <v>171</v>
      </c>
      <c r="G1275" s="108"/>
      <c r="H1275" s="108" t="s">
        <v>171</v>
      </c>
      <c r="I1275" s="108" t="s">
        <v>171</v>
      </c>
    </row>
    <row r="1276" spans="1:9" x14ac:dyDescent="0.25">
      <c r="A1276" s="107"/>
      <c r="B1276" s="107"/>
      <c r="C1276" s="107"/>
      <c r="D1276" s="107"/>
      <c r="E1276" s="107"/>
      <c r="F1276" s="108" t="s">
        <v>171</v>
      </c>
      <c r="G1276" s="108"/>
      <c r="H1276" s="108" t="s">
        <v>171</v>
      </c>
      <c r="I1276" s="108" t="s">
        <v>171</v>
      </c>
    </row>
    <row r="1277" spans="1:9" x14ac:dyDescent="0.25">
      <c r="A1277" s="107"/>
      <c r="B1277" s="107"/>
      <c r="C1277" s="107"/>
      <c r="D1277" s="107"/>
      <c r="E1277" s="107"/>
      <c r="F1277" s="108" t="s">
        <v>171</v>
      </c>
      <c r="G1277" s="108"/>
      <c r="H1277" s="108" t="s">
        <v>171</v>
      </c>
      <c r="I1277" s="108" t="s">
        <v>171</v>
      </c>
    </row>
    <row r="1278" spans="1:9" x14ac:dyDescent="0.25">
      <c r="A1278" s="107"/>
      <c r="B1278" s="107"/>
      <c r="C1278" s="107"/>
      <c r="D1278" s="107"/>
      <c r="E1278" s="107"/>
      <c r="F1278" s="108" t="s">
        <v>171</v>
      </c>
      <c r="G1278" s="108"/>
      <c r="H1278" s="108" t="s">
        <v>171</v>
      </c>
      <c r="I1278" s="108" t="s">
        <v>171</v>
      </c>
    </row>
    <row r="1279" spans="1:9" x14ac:dyDescent="0.25">
      <c r="A1279" s="107"/>
      <c r="B1279" s="107"/>
      <c r="C1279" s="107"/>
      <c r="D1279" s="107"/>
      <c r="E1279" s="107"/>
      <c r="F1279" s="108" t="s">
        <v>171</v>
      </c>
      <c r="G1279" s="108"/>
      <c r="H1279" s="108" t="s">
        <v>171</v>
      </c>
      <c r="I1279" s="108" t="s">
        <v>171</v>
      </c>
    </row>
    <row r="1280" spans="1:9" x14ac:dyDescent="0.25">
      <c r="A1280" s="107"/>
      <c r="B1280" s="107"/>
      <c r="C1280" s="107"/>
      <c r="D1280" s="107"/>
      <c r="E1280" s="107"/>
      <c r="F1280" s="108" t="s">
        <v>171</v>
      </c>
      <c r="G1280" s="108"/>
      <c r="H1280" s="108" t="s">
        <v>171</v>
      </c>
      <c r="I1280" s="108" t="s">
        <v>171</v>
      </c>
    </row>
    <row r="1281" spans="1:9" x14ac:dyDescent="0.25">
      <c r="A1281" s="107"/>
      <c r="B1281" s="107"/>
      <c r="C1281" s="107"/>
      <c r="D1281" s="107"/>
      <c r="E1281" s="107"/>
      <c r="F1281" s="108" t="s">
        <v>171</v>
      </c>
      <c r="G1281" s="108"/>
      <c r="H1281" s="108" t="s">
        <v>171</v>
      </c>
      <c r="I1281" s="108" t="s">
        <v>171</v>
      </c>
    </row>
    <row r="1282" spans="1:9" x14ac:dyDescent="0.25">
      <c r="A1282" s="107"/>
      <c r="B1282" s="107"/>
      <c r="C1282" s="107"/>
      <c r="D1282" s="107"/>
      <c r="E1282" s="107"/>
      <c r="F1282" s="108" t="s">
        <v>171</v>
      </c>
      <c r="G1282" s="108"/>
      <c r="H1282" s="108" t="s">
        <v>171</v>
      </c>
      <c r="I1282" s="108" t="s">
        <v>171</v>
      </c>
    </row>
    <row r="1283" spans="1:9" x14ac:dyDescent="0.25">
      <c r="A1283" s="107"/>
      <c r="B1283" s="107"/>
      <c r="C1283" s="107"/>
      <c r="D1283" s="107"/>
      <c r="E1283" s="107"/>
      <c r="F1283" s="108" t="s">
        <v>171</v>
      </c>
      <c r="G1283" s="108"/>
      <c r="H1283" s="108" t="s">
        <v>171</v>
      </c>
      <c r="I1283" s="108" t="s">
        <v>171</v>
      </c>
    </row>
    <row r="1284" spans="1:9" x14ac:dyDescent="0.25">
      <c r="A1284" s="107"/>
      <c r="B1284" s="107"/>
      <c r="C1284" s="107"/>
      <c r="D1284" s="107"/>
      <c r="E1284" s="107"/>
      <c r="F1284" s="108" t="s">
        <v>171</v>
      </c>
      <c r="G1284" s="108"/>
      <c r="H1284" s="108" t="s">
        <v>171</v>
      </c>
      <c r="I1284" s="108" t="s">
        <v>171</v>
      </c>
    </row>
    <row r="1285" spans="1:9" x14ac:dyDescent="0.25">
      <c r="A1285" s="107"/>
      <c r="B1285" s="107"/>
      <c r="C1285" s="107"/>
      <c r="D1285" s="107"/>
      <c r="E1285" s="107"/>
      <c r="F1285" s="108" t="s">
        <v>171</v>
      </c>
      <c r="G1285" s="108"/>
      <c r="H1285" s="108" t="s">
        <v>171</v>
      </c>
      <c r="I1285" s="108" t="s">
        <v>171</v>
      </c>
    </row>
    <row r="1286" spans="1:9" x14ac:dyDescent="0.25">
      <c r="A1286" s="107"/>
      <c r="B1286" s="107"/>
      <c r="C1286" s="107"/>
      <c r="D1286" s="107"/>
      <c r="E1286" s="107"/>
      <c r="F1286" s="108" t="s">
        <v>171</v>
      </c>
      <c r="G1286" s="108"/>
      <c r="H1286" s="108" t="s">
        <v>171</v>
      </c>
      <c r="I1286" s="108" t="s">
        <v>171</v>
      </c>
    </row>
    <row r="1287" spans="1:9" x14ac:dyDescent="0.25">
      <c r="A1287" s="107"/>
      <c r="B1287" s="107"/>
      <c r="C1287" s="107"/>
      <c r="D1287" s="107"/>
      <c r="E1287" s="107"/>
      <c r="F1287" s="108" t="s">
        <v>171</v>
      </c>
      <c r="G1287" s="108"/>
      <c r="H1287" s="108" t="s">
        <v>171</v>
      </c>
      <c r="I1287" s="108" t="s">
        <v>171</v>
      </c>
    </row>
    <row r="1288" spans="1:9" x14ac:dyDescent="0.25">
      <c r="A1288" s="107"/>
      <c r="B1288" s="107"/>
      <c r="C1288" s="107"/>
      <c r="D1288" s="107"/>
      <c r="E1288" s="107"/>
      <c r="F1288" s="108" t="s">
        <v>171</v>
      </c>
      <c r="G1288" s="108"/>
      <c r="H1288" s="108" t="s">
        <v>171</v>
      </c>
      <c r="I1288" s="108" t="s">
        <v>171</v>
      </c>
    </row>
    <row r="1289" spans="1:9" x14ac:dyDescent="0.25">
      <c r="A1289" s="107"/>
      <c r="B1289" s="107"/>
      <c r="C1289" s="107"/>
      <c r="D1289" s="107"/>
      <c r="E1289" s="107"/>
      <c r="F1289" s="108" t="s">
        <v>171</v>
      </c>
      <c r="G1289" s="108"/>
      <c r="H1289" s="108" t="s">
        <v>171</v>
      </c>
      <c r="I1289" s="108" t="s">
        <v>171</v>
      </c>
    </row>
    <row r="1290" spans="1:9" x14ac:dyDescent="0.25">
      <c r="A1290" s="107"/>
      <c r="B1290" s="107"/>
      <c r="C1290" s="107"/>
      <c r="D1290" s="107"/>
      <c r="E1290" s="107"/>
      <c r="F1290" s="108" t="s">
        <v>171</v>
      </c>
      <c r="G1290" s="108"/>
      <c r="H1290" s="108" t="s">
        <v>171</v>
      </c>
      <c r="I1290" s="108" t="s">
        <v>171</v>
      </c>
    </row>
    <row r="1291" spans="1:9" x14ac:dyDescent="0.25">
      <c r="A1291" s="107"/>
      <c r="B1291" s="107"/>
      <c r="C1291" s="107"/>
      <c r="D1291" s="107"/>
      <c r="E1291" s="107"/>
      <c r="F1291" s="108" t="s">
        <v>171</v>
      </c>
      <c r="G1291" s="108"/>
      <c r="H1291" s="108" t="s">
        <v>171</v>
      </c>
      <c r="I1291" s="108" t="s">
        <v>171</v>
      </c>
    </row>
    <row r="1292" spans="1:9" x14ac:dyDescent="0.25">
      <c r="A1292" s="107"/>
      <c r="B1292" s="107"/>
      <c r="C1292" s="107"/>
      <c r="D1292" s="107"/>
      <c r="E1292" s="107"/>
      <c r="F1292" s="108" t="s">
        <v>171</v>
      </c>
      <c r="G1292" s="108"/>
      <c r="H1292" s="108" t="s">
        <v>171</v>
      </c>
      <c r="I1292" s="108" t="s">
        <v>171</v>
      </c>
    </row>
    <row r="1293" spans="1:9" x14ac:dyDescent="0.25">
      <c r="A1293" s="107"/>
      <c r="B1293" s="107"/>
      <c r="C1293" s="107"/>
      <c r="D1293" s="107"/>
      <c r="E1293" s="107"/>
      <c r="F1293" s="108" t="s">
        <v>171</v>
      </c>
      <c r="G1293" s="108"/>
      <c r="H1293" s="108" t="s">
        <v>171</v>
      </c>
      <c r="I1293" s="108" t="s">
        <v>171</v>
      </c>
    </row>
    <row r="1294" spans="1:9" x14ac:dyDescent="0.25">
      <c r="A1294" s="107"/>
      <c r="B1294" s="107"/>
      <c r="C1294" s="107"/>
      <c r="D1294" s="107"/>
      <c r="E1294" s="107"/>
      <c r="F1294" s="108" t="s">
        <v>171</v>
      </c>
      <c r="G1294" s="108"/>
      <c r="H1294" s="108" t="s">
        <v>171</v>
      </c>
      <c r="I1294" s="108" t="s">
        <v>171</v>
      </c>
    </row>
    <row r="1295" spans="1:9" x14ac:dyDescent="0.25">
      <c r="A1295" s="107"/>
      <c r="B1295" s="107"/>
      <c r="C1295" s="107"/>
      <c r="D1295" s="107"/>
      <c r="E1295" s="107"/>
      <c r="F1295" s="108" t="s">
        <v>171</v>
      </c>
      <c r="G1295" s="108"/>
      <c r="H1295" s="108" t="s">
        <v>171</v>
      </c>
      <c r="I1295" s="108" t="s">
        <v>171</v>
      </c>
    </row>
    <row r="1296" spans="1:9" x14ac:dyDescent="0.25">
      <c r="A1296" s="107"/>
      <c r="B1296" s="107"/>
      <c r="C1296" s="107"/>
      <c r="D1296" s="107"/>
      <c r="E1296" s="107"/>
      <c r="F1296" s="108" t="s">
        <v>171</v>
      </c>
      <c r="G1296" s="108"/>
      <c r="H1296" s="108" t="s">
        <v>171</v>
      </c>
      <c r="I1296" s="108" t="s">
        <v>171</v>
      </c>
    </row>
    <row r="1297" spans="1:9" x14ac:dyDescent="0.25">
      <c r="A1297" s="107"/>
      <c r="B1297" s="107"/>
      <c r="C1297" s="107"/>
      <c r="D1297" s="107"/>
      <c r="E1297" s="107"/>
      <c r="F1297" s="108" t="s">
        <v>171</v>
      </c>
      <c r="G1297" s="108"/>
      <c r="H1297" s="108" t="s">
        <v>171</v>
      </c>
      <c r="I1297" s="108" t="s">
        <v>171</v>
      </c>
    </row>
    <row r="1298" spans="1:9" x14ac:dyDescent="0.25">
      <c r="A1298" s="107"/>
      <c r="B1298" s="107"/>
      <c r="C1298" s="107"/>
      <c r="D1298" s="107"/>
      <c r="E1298" s="107"/>
      <c r="F1298" s="108" t="s">
        <v>171</v>
      </c>
      <c r="G1298" s="108"/>
      <c r="H1298" s="108" t="s">
        <v>171</v>
      </c>
      <c r="I1298" s="108" t="s">
        <v>171</v>
      </c>
    </row>
    <row r="1299" spans="1:9" x14ac:dyDescent="0.25">
      <c r="A1299" s="107"/>
      <c r="B1299" s="107"/>
      <c r="C1299" s="107"/>
      <c r="D1299" s="107"/>
      <c r="E1299" s="107"/>
      <c r="F1299" s="108" t="s">
        <v>171</v>
      </c>
      <c r="G1299" s="108"/>
      <c r="H1299" s="108" t="s">
        <v>171</v>
      </c>
      <c r="I1299" s="108" t="s">
        <v>171</v>
      </c>
    </row>
    <row r="1300" spans="1:9" x14ac:dyDescent="0.25">
      <c r="A1300" s="107"/>
      <c r="B1300" s="107"/>
      <c r="C1300" s="107"/>
      <c r="D1300" s="107"/>
      <c r="E1300" s="107"/>
      <c r="F1300" s="108" t="s">
        <v>171</v>
      </c>
      <c r="G1300" s="108"/>
      <c r="H1300" s="108" t="s">
        <v>171</v>
      </c>
      <c r="I1300" s="108" t="s">
        <v>171</v>
      </c>
    </row>
    <row r="1301" spans="1:9" x14ac:dyDescent="0.25">
      <c r="A1301" s="107"/>
      <c r="B1301" s="107"/>
      <c r="C1301" s="107"/>
      <c r="D1301" s="107"/>
      <c r="E1301" s="107"/>
      <c r="F1301" s="108" t="s">
        <v>171</v>
      </c>
      <c r="G1301" s="108"/>
      <c r="H1301" s="108" t="s">
        <v>171</v>
      </c>
      <c r="I1301" s="108" t="s">
        <v>171</v>
      </c>
    </row>
    <row r="1302" spans="1:9" x14ac:dyDescent="0.25">
      <c r="A1302" s="107"/>
      <c r="B1302" s="107"/>
      <c r="C1302" s="107"/>
      <c r="D1302" s="107"/>
      <c r="E1302" s="107"/>
      <c r="F1302" s="108" t="s">
        <v>171</v>
      </c>
      <c r="G1302" s="108"/>
      <c r="H1302" s="108" t="s">
        <v>171</v>
      </c>
      <c r="I1302" s="108" t="s">
        <v>171</v>
      </c>
    </row>
    <row r="1303" spans="1:9" x14ac:dyDescent="0.25">
      <c r="A1303" s="107"/>
      <c r="B1303" s="107"/>
      <c r="C1303" s="107"/>
      <c r="D1303" s="107"/>
      <c r="E1303" s="107"/>
      <c r="F1303" s="108" t="s">
        <v>171</v>
      </c>
      <c r="G1303" s="108"/>
      <c r="H1303" s="108" t="s">
        <v>171</v>
      </c>
      <c r="I1303" s="108" t="s">
        <v>171</v>
      </c>
    </row>
    <row r="1304" spans="1:9" x14ac:dyDescent="0.25">
      <c r="A1304" s="107"/>
      <c r="B1304" s="107"/>
      <c r="C1304" s="107"/>
      <c r="D1304" s="107"/>
      <c r="E1304" s="107"/>
      <c r="F1304" s="108" t="s">
        <v>171</v>
      </c>
      <c r="G1304" s="108"/>
      <c r="H1304" s="108" t="s">
        <v>171</v>
      </c>
      <c r="I1304" s="108" t="s">
        <v>171</v>
      </c>
    </row>
    <row r="1305" spans="1:9" x14ac:dyDescent="0.25">
      <c r="A1305" s="107"/>
      <c r="B1305" s="107"/>
      <c r="C1305" s="107"/>
      <c r="D1305" s="107"/>
      <c r="E1305" s="107"/>
      <c r="F1305" s="108" t="s">
        <v>171</v>
      </c>
      <c r="G1305" s="108"/>
      <c r="H1305" s="108" t="s">
        <v>171</v>
      </c>
      <c r="I1305" s="108" t="s">
        <v>171</v>
      </c>
    </row>
    <row r="1306" spans="1:9" x14ac:dyDescent="0.25">
      <c r="A1306" s="107"/>
      <c r="B1306" s="107"/>
      <c r="C1306" s="107"/>
      <c r="D1306" s="107"/>
      <c r="E1306" s="107"/>
      <c r="F1306" s="108" t="s">
        <v>171</v>
      </c>
      <c r="G1306" s="108"/>
      <c r="H1306" s="108" t="s">
        <v>171</v>
      </c>
      <c r="I1306" s="108" t="s">
        <v>171</v>
      </c>
    </row>
    <row r="1307" spans="1:9" x14ac:dyDescent="0.25">
      <c r="A1307" s="107"/>
      <c r="B1307" s="107"/>
      <c r="C1307" s="107"/>
      <c r="D1307" s="107"/>
      <c r="E1307" s="107"/>
      <c r="F1307" s="108" t="s">
        <v>171</v>
      </c>
      <c r="G1307" s="108"/>
      <c r="H1307" s="108" t="s">
        <v>171</v>
      </c>
      <c r="I1307" s="108" t="s">
        <v>171</v>
      </c>
    </row>
    <row r="1308" spans="1:9" x14ac:dyDescent="0.25">
      <c r="A1308" s="107"/>
      <c r="B1308" s="107"/>
      <c r="C1308" s="107"/>
      <c r="D1308" s="107"/>
      <c r="E1308" s="107"/>
      <c r="F1308" s="108" t="s">
        <v>171</v>
      </c>
      <c r="G1308" s="108"/>
      <c r="H1308" s="108" t="s">
        <v>171</v>
      </c>
      <c r="I1308" s="108" t="s">
        <v>171</v>
      </c>
    </row>
    <row r="1309" spans="1:9" x14ac:dyDescent="0.25">
      <c r="A1309" s="107"/>
      <c r="B1309" s="107"/>
      <c r="C1309" s="107"/>
      <c r="D1309" s="107"/>
      <c r="E1309" s="107"/>
      <c r="F1309" s="108" t="s">
        <v>171</v>
      </c>
      <c r="G1309" s="108"/>
      <c r="H1309" s="108" t="s">
        <v>171</v>
      </c>
      <c r="I1309" s="108" t="s">
        <v>171</v>
      </c>
    </row>
    <row r="1310" spans="1:9" x14ac:dyDescent="0.25">
      <c r="A1310" s="107"/>
      <c r="B1310" s="107"/>
      <c r="C1310" s="107"/>
      <c r="D1310" s="107"/>
      <c r="E1310" s="107"/>
      <c r="F1310" s="108" t="s">
        <v>171</v>
      </c>
      <c r="G1310" s="108"/>
      <c r="H1310" s="108" t="s">
        <v>171</v>
      </c>
      <c r="I1310" s="108" t="s">
        <v>171</v>
      </c>
    </row>
    <row r="1311" spans="1:9" x14ac:dyDescent="0.25">
      <c r="A1311" s="107"/>
      <c r="B1311" s="107"/>
      <c r="C1311" s="107"/>
      <c r="D1311" s="107"/>
      <c r="E1311" s="107"/>
      <c r="F1311" s="108" t="s">
        <v>171</v>
      </c>
      <c r="G1311" s="108"/>
      <c r="H1311" s="108" t="s">
        <v>171</v>
      </c>
      <c r="I1311" s="108" t="s">
        <v>171</v>
      </c>
    </row>
    <row r="1312" spans="1:9" x14ac:dyDescent="0.25">
      <c r="A1312" s="107"/>
      <c r="B1312" s="107"/>
      <c r="C1312" s="107"/>
      <c r="D1312" s="107"/>
      <c r="E1312" s="107"/>
      <c r="F1312" s="108" t="s">
        <v>171</v>
      </c>
      <c r="G1312" s="108"/>
      <c r="H1312" s="108" t="s">
        <v>171</v>
      </c>
      <c r="I1312" s="108" t="s">
        <v>171</v>
      </c>
    </row>
    <row r="1313" spans="1:9" x14ac:dyDescent="0.25">
      <c r="A1313" s="107"/>
      <c r="B1313" s="107"/>
      <c r="C1313" s="107"/>
      <c r="D1313" s="107"/>
      <c r="E1313" s="107"/>
      <c r="F1313" s="108" t="s">
        <v>171</v>
      </c>
      <c r="G1313" s="108"/>
      <c r="H1313" s="108" t="s">
        <v>171</v>
      </c>
      <c r="I1313" s="108" t="s">
        <v>171</v>
      </c>
    </row>
    <row r="1314" spans="1:9" x14ac:dyDescent="0.25">
      <c r="A1314" s="107"/>
      <c r="B1314" s="107"/>
      <c r="C1314" s="107"/>
      <c r="D1314" s="107"/>
      <c r="E1314" s="107"/>
      <c r="F1314" s="108" t="s">
        <v>171</v>
      </c>
      <c r="G1314" s="108"/>
      <c r="H1314" s="108" t="s">
        <v>171</v>
      </c>
      <c r="I1314" s="108" t="s">
        <v>171</v>
      </c>
    </row>
    <row r="1315" spans="1:9" x14ac:dyDescent="0.25">
      <c r="A1315" s="107"/>
      <c r="B1315" s="107"/>
      <c r="C1315" s="107"/>
      <c r="D1315" s="107"/>
      <c r="E1315" s="107"/>
      <c r="F1315" s="108" t="s">
        <v>171</v>
      </c>
      <c r="G1315" s="108"/>
      <c r="H1315" s="108" t="s">
        <v>171</v>
      </c>
      <c r="I1315" s="108" t="s">
        <v>171</v>
      </c>
    </row>
    <row r="1316" spans="1:9" x14ac:dyDescent="0.25">
      <c r="A1316" s="107"/>
      <c r="B1316" s="107"/>
      <c r="C1316" s="107"/>
      <c r="D1316" s="107"/>
      <c r="E1316" s="107"/>
      <c r="F1316" s="108" t="s">
        <v>171</v>
      </c>
      <c r="G1316" s="108"/>
      <c r="H1316" s="108" t="s">
        <v>171</v>
      </c>
      <c r="I1316" s="108" t="s">
        <v>171</v>
      </c>
    </row>
    <row r="1317" spans="1:9" x14ac:dyDescent="0.25">
      <c r="A1317" s="107"/>
      <c r="B1317" s="107"/>
      <c r="C1317" s="107"/>
      <c r="D1317" s="107"/>
      <c r="E1317" s="107"/>
      <c r="F1317" s="108" t="s">
        <v>171</v>
      </c>
      <c r="G1317" s="108"/>
      <c r="H1317" s="108" t="s">
        <v>171</v>
      </c>
      <c r="I1317" s="108" t="s">
        <v>171</v>
      </c>
    </row>
    <row r="1318" spans="1:9" x14ac:dyDescent="0.25">
      <c r="A1318" s="107"/>
      <c r="B1318" s="107"/>
      <c r="C1318" s="107"/>
      <c r="D1318" s="107"/>
      <c r="E1318" s="107"/>
      <c r="F1318" s="108" t="s">
        <v>171</v>
      </c>
      <c r="G1318" s="108"/>
      <c r="H1318" s="108" t="s">
        <v>171</v>
      </c>
      <c r="I1318" s="108" t="s">
        <v>171</v>
      </c>
    </row>
    <row r="1319" spans="1:9" x14ac:dyDescent="0.25">
      <c r="A1319" s="107"/>
      <c r="B1319" s="107"/>
      <c r="C1319" s="107"/>
      <c r="D1319" s="107"/>
      <c r="E1319" s="107"/>
      <c r="F1319" s="108" t="s">
        <v>171</v>
      </c>
      <c r="G1319" s="108"/>
      <c r="H1319" s="108" t="s">
        <v>171</v>
      </c>
      <c r="I1319" s="108" t="s">
        <v>171</v>
      </c>
    </row>
    <row r="1320" spans="1:9" x14ac:dyDescent="0.25">
      <c r="A1320" s="107"/>
      <c r="B1320" s="107"/>
      <c r="C1320" s="107"/>
      <c r="D1320" s="107"/>
      <c r="E1320" s="107"/>
      <c r="F1320" s="108" t="s">
        <v>171</v>
      </c>
      <c r="G1320" s="108"/>
      <c r="H1320" s="108" t="s">
        <v>171</v>
      </c>
      <c r="I1320" s="108" t="s">
        <v>171</v>
      </c>
    </row>
    <row r="1321" spans="1:9" x14ac:dyDescent="0.25">
      <c r="A1321" s="107"/>
      <c r="B1321" s="107"/>
      <c r="C1321" s="107"/>
      <c r="D1321" s="107"/>
      <c r="E1321" s="107"/>
      <c r="F1321" s="108" t="s">
        <v>171</v>
      </c>
      <c r="G1321" s="108"/>
      <c r="H1321" s="108" t="s">
        <v>171</v>
      </c>
      <c r="I1321" s="108" t="s">
        <v>171</v>
      </c>
    </row>
    <row r="1322" spans="1:9" x14ac:dyDescent="0.25">
      <c r="A1322" s="107"/>
      <c r="B1322" s="107"/>
      <c r="C1322" s="107"/>
      <c r="D1322" s="107"/>
      <c r="E1322" s="107"/>
      <c r="F1322" s="108" t="s">
        <v>171</v>
      </c>
      <c r="G1322" s="108"/>
      <c r="H1322" s="108" t="s">
        <v>171</v>
      </c>
      <c r="I1322" s="108" t="s">
        <v>171</v>
      </c>
    </row>
    <row r="1323" spans="1:9" x14ac:dyDescent="0.25">
      <c r="A1323" s="107"/>
      <c r="B1323" s="107"/>
      <c r="C1323" s="107"/>
      <c r="D1323" s="107"/>
      <c r="E1323" s="107"/>
      <c r="F1323" s="108" t="s">
        <v>171</v>
      </c>
      <c r="G1323" s="108"/>
      <c r="H1323" s="108" t="s">
        <v>171</v>
      </c>
      <c r="I1323" s="108" t="s">
        <v>171</v>
      </c>
    </row>
    <row r="1324" spans="1:9" x14ac:dyDescent="0.25">
      <c r="A1324" s="107"/>
      <c r="B1324" s="107"/>
      <c r="C1324" s="107"/>
      <c r="D1324" s="107"/>
      <c r="E1324" s="107"/>
      <c r="F1324" s="108" t="s">
        <v>171</v>
      </c>
      <c r="G1324" s="108"/>
      <c r="H1324" s="108" t="s">
        <v>171</v>
      </c>
      <c r="I1324" s="108" t="s">
        <v>171</v>
      </c>
    </row>
    <row r="1325" spans="1:9" x14ac:dyDescent="0.25">
      <c r="A1325" s="107"/>
      <c r="B1325" s="107"/>
      <c r="C1325" s="107"/>
      <c r="D1325" s="107"/>
      <c r="E1325" s="107"/>
      <c r="F1325" s="108" t="s">
        <v>171</v>
      </c>
      <c r="G1325" s="108"/>
      <c r="H1325" s="108" t="s">
        <v>171</v>
      </c>
      <c r="I1325" s="108" t="s">
        <v>171</v>
      </c>
    </row>
    <row r="1326" spans="1:9" x14ac:dyDescent="0.25">
      <c r="A1326" s="107"/>
      <c r="B1326" s="107"/>
      <c r="C1326" s="107"/>
      <c r="D1326" s="107"/>
      <c r="E1326" s="107"/>
      <c r="F1326" s="108" t="s">
        <v>171</v>
      </c>
      <c r="G1326" s="108"/>
      <c r="H1326" s="108" t="s">
        <v>171</v>
      </c>
      <c r="I1326" s="108" t="s">
        <v>171</v>
      </c>
    </row>
    <row r="1327" spans="1:9" x14ac:dyDescent="0.25">
      <c r="A1327" s="107"/>
      <c r="B1327" s="107"/>
      <c r="C1327" s="107"/>
      <c r="D1327" s="107"/>
      <c r="E1327" s="107"/>
      <c r="F1327" s="108" t="s">
        <v>171</v>
      </c>
      <c r="G1327" s="108"/>
      <c r="H1327" s="108" t="s">
        <v>171</v>
      </c>
      <c r="I1327" s="108" t="s">
        <v>171</v>
      </c>
    </row>
    <row r="1328" spans="1:9" x14ac:dyDescent="0.25">
      <c r="A1328" s="107"/>
      <c r="B1328" s="107"/>
      <c r="C1328" s="107"/>
      <c r="D1328" s="107"/>
      <c r="E1328" s="107"/>
      <c r="F1328" s="108" t="s">
        <v>171</v>
      </c>
      <c r="G1328" s="108"/>
      <c r="H1328" s="108" t="s">
        <v>171</v>
      </c>
      <c r="I1328" s="108" t="s">
        <v>171</v>
      </c>
    </row>
    <row r="1329" spans="1:9" x14ac:dyDescent="0.25">
      <c r="A1329" s="107"/>
      <c r="B1329" s="107"/>
      <c r="C1329" s="107"/>
      <c r="D1329" s="107"/>
      <c r="E1329" s="107"/>
      <c r="F1329" s="108" t="s">
        <v>171</v>
      </c>
      <c r="G1329" s="108"/>
      <c r="H1329" s="108" t="s">
        <v>171</v>
      </c>
      <c r="I1329" s="108" t="s">
        <v>171</v>
      </c>
    </row>
    <row r="1330" spans="1:9" x14ac:dyDescent="0.25">
      <c r="A1330" s="107"/>
      <c r="B1330" s="107"/>
      <c r="C1330" s="107"/>
      <c r="D1330" s="107"/>
      <c r="E1330" s="107"/>
      <c r="F1330" s="108" t="s">
        <v>171</v>
      </c>
      <c r="G1330" s="108"/>
      <c r="H1330" s="108" t="s">
        <v>171</v>
      </c>
      <c r="I1330" s="108" t="s">
        <v>171</v>
      </c>
    </row>
    <row r="1331" spans="1:9" x14ac:dyDescent="0.25">
      <c r="A1331" s="107"/>
      <c r="B1331" s="107"/>
      <c r="C1331" s="107"/>
      <c r="D1331" s="107"/>
      <c r="E1331" s="107"/>
      <c r="F1331" s="108" t="s">
        <v>171</v>
      </c>
      <c r="G1331" s="108"/>
      <c r="H1331" s="108" t="s">
        <v>171</v>
      </c>
      <c r="I1331" s="108" t="s">
        <v>171</v>
      </c>
    </row>
    <row r="1332" spans="1:9" x14ac:dyDescent="0.25">
      <c r="A1332" s="107"/>
      <c r="B1332" s="107"/>
      <c r="C1332" s="107"/>
      <c r="D1332" s="107"/>
      <c r="E1332" s="107"/>
      <c r="F1332" s="108" t="s">
        <v>171</v>
      </c>
      <c r="G1332" s="108"/>
      <c r="H1332" s="108" t="s">
        <v>171</v>
      </c>
      <c r="I1332" s="108" t="s">
        <v>171</v>
      </c>
    </row>
    <row r="1333" spans="1:9" x14ac:dyDescent="0.25">
      <c r="A1333" s="107"/>
      <c r="B1333" s="107"/>
      <c r="C1333" s="107"/>
      <c r="D1333" s="107"/>
      <c r="E1333" s="107"/>
      <c r="F1333" s="108" t="s">
        <v>171</v>
      </c>
      <c r="G1333" s="108"/>
      <c r="H1333" s="108" t="s">
        <v>171</v>
      </c>
      <c r="I1333" s="108" t="s">
        <v>171</v>
      </c>
    </row>
    <row r="1334" spans="1:9" x14ac:dyDescent="0.25">
      <c r="A1334" s="107"/>
      <c r="B1334" s="107"/>
      <c r="C1334" s="107"/>
      <c r="D1334" s="107"/>
      <c r="E1334" s="107"/>
      <c r="F1334" s="108" t="s">
        <v>171</v>
      </c>
      <c r="G1334" s="108"/>
      <c r="H1334" s="108" t="s">
        <v>171</v>
      </c>
      <c r="I1334" s="108" t="s">
        <v>171</v>
      </c>
    </row>
    <row r="1335" spans="1:9" x14ac:dyDescent="0.25">
      <c r="A1335" s="107"/>
      <c r="B1335" s="107"/>
      <c r="C1335" s="107"/>
      <c r="D1335" s="107"/>
      <c r="E1335" s="107"/>
      <c r="F1335" s="108" t="s">
        <v>171</v>
      </c>
      <c r="G1335" s="108"/>
      <c r="H1335" s="108" t="s">
        <v>171</v>
      </c>
      <c r="I1335" s="108" t="s">
        <v>171</v>
      </c>
    </row>
    <row r="1336" spans="1:9" x14ac:dyDescent="0.25">
      <c r="A1336" s="107"/>
      <c r="B1336" s="107"/>
      <c r="C1336" s="107"/>
      <c r="D1336" s="107"/>
      <c r="E1336" s="107"/>
      <c r="F1336" s="108" t="s">
        <v>171</v>
      </c>
      <c r="G1336" s="108"/>
      <c r="H1336" s="108" t="s">
        <v>171</v>
      </c>
      <c r="I1336" s="108" t="s">
        <v>171</v>
      </c>
    </row>
    <row r="1337" spans="1:9" x14ac:dyDescent="0.25">
      <c r="A1337" s="107"/>
      <c r="B1337" s="107"/>
      <c r="C1337" s="107"/>
      <c r="D1337" s="107"/>
      <c r="E1337" s="107"/>
      <c r="F1337" s="108" t="s">
        <v>171</v>
      </c>
      <c r="G1337" s="108"/>
      <c r="H1337" s="108" t="s">
        <v>171</v>
      </c>
      <c r="I1337" s="108" t="s">
        <v>171</v>
      </c>
    </row>
    <row r="1338" spans="1:9" x14ac:dyDescent="0.25">
      <c r="A1338" s="107"/>
      <c r="B1338" s="107"/>
      <c r="C1338" s="107"/>
      <c r="D1338" s="107"/>
      <c r="E1338" s="107"/>
      <c r="F1338" s="108" t="s">
        <v>171</v>
      </c>
      <c r="G1338" s="108"/>
      <c r="H1338" s="108" t="s">
        <v>171</v>
      </c>
      <c r="I1338" s="108" t="s">
        <v>171</v>
      </c>
    </row>
    <row r="1339" spans="1:9" x14ac:dyDescent="0.25">
      <c r="A1339" s="107"/>
      <c r="B1339" s="107"/>
      <c r="C1339" s="107"/>
      <c r="D1339" s="107"/>
      <c r="E1339" s="107"/>
      <c r="F1339" s="108" t="s">
        <v>171</v>
      </c>
      <c r="G1339" s="108"/>
      <c r="H1339" s="108" t="s">
        <v>171</v>
      </c>
      <c r="I1339" s="108" t="s">
        <v>171</v>
      </c>
    </row>
    <row r="1340" spans="1:9" x14ac:dyDescent="0.25">
      <c r="A1340" s="107"/>
      <c r="B1340" s="107"/>
      <c r="C1340" s="107"/>
      <c r="D1340" s="107"/>
      <c r="E1340" s="107"/>
      <c r="F1340" s="108" t="s">
        <v>171</v>
      </c>
      <c r="G1340" s="108"/>
      <c r="H1340" s="108" t="s">
        <v>171</v>
      </c>
      <c r="I1340" s="108" t="s">
        <v>171</v>
      </c>
    </row>
    <row r="1341" spans="1:9" x14ac:dyDescent="0.25">
      <c r="A1341" s="107"/>
      <c r="B1341" s="107"/>
      <c r="C1341" s="107"/>
      <c r="D1341" s="107"/>
      <c r="E1341" s="107"/>
      <c r="F1341" s="108" t="s">
        <v>171</v>
      </c>
      <c r="G1341" s="108"/>
      <c r="H1341" s="108" t="s">
        <v>171</v>
      </c>
      <c r="I1341" s="108" t="s">
        <v>171</v>
      </c>
    </row>
    <row r="1342" spans="1:9" x14ac:dyDescent="0.25">
      <c r="A1342" s="107"/>
      <c r="B1342" s="107"/>
      <c r="C1342" s="107"/>
      <c r="D1342" s="107"/>
      <c r="E1342" s="107"/>
      <c r="F1342" s="108" t="s">
        <v>171</v>
      </c>
      <c r="G1342" s="108"/>
      <c r="H1342" s="108" t="s">
        <v>171</v>
      </c>
      <c r="I1342" s="108" t="s">
        <v>171</v>
      </c>
    </row>
    <row r="1343" spans="1:9" x14ac:dyDescent="0.25">
      <c r="A1343" s="107"/>
      <c r="B1343" s="107"/>
      <c r="C1343" s="107"/>
      <c r="D1343" s="107"/>
      <c r="E1343" s="107"/>
      <c r="F1343" s="108" t="s">
        <v>171</v>
      </c>
      <c r="G1343" s="108"/>
      <c r="H1343" s="108" t="s">
        <v>171</v>
      </c>
      <c r="I1343" s="108" t="s">
        <v>171</v>
      </c>
    </row>
    <row r="1344" spans="1:9" x14ac:dyDescent="0.25">
      <c r="A1344" s="107"/>
      <c r="B1344" s="107"/>
      <c r="C1344" s="107"/>
      <c r="D1344" s="107"/>
      <c r="E1344" s="107"/>
      <c r="F1344" s="108" t="s">
        <v>171</v>
      </c>
      <c r="G1344" s="108"/>
      <c r="H1344" s="108" t="s">
        <v>171</v>
      </c>
      <c r="I1344" s="108" t="s">
        <v>171</v>
      </c>
    </row>
    <row r="1345" spans="1:9" x14ac:dyDescent="0.25">
      <c r="A1345" s="107"/>
      <c r="B1345" s="107"/>
      <c r="C1345" s="107"/>
      <c r="D1345" s="107"/>
      <c r="E1345" s="107"/>
      <c r="F1345" s="108" t="s">
        <v>171</v>
      </c>
      <c r="G1345" s="108"/>
      <c r="H1345" s="108" t="s">
        <v>171</v>
      </c>
      <c r="I1345" s="108" t="s">
        <v>171</v>
      </c>
    </row>
    <row r="1346" spans="1:9" x14ac:dyDescent="0.25">
      <c r="A1346" s="107"/>
      <c r="B1346" s="107"/>
      <c r="C1346" s="107"/>
      <c r="D1346" s="107"/>
      <c r="E1346" s="107"/>
      <c r="F1346" s="108" t="s">
        <v>171</v>
      </c>
      <c r="G1346" s="108"/>
      <c r="H1346" s="108" t="s">
        <v>171</v>
      </c>
      <c r="I1346" s="108" t="s">
        <v>171</v>
      </c>
    </row>
    <row r="1347" spans="1:9" x14ac:dyDescent="0.25">
      <c r="A1347" s="107"/>
      <c r="B1347" s="107"/>
      <c r="C1347" s="107"/>
      <c r="D1347" s="107"/>
      <c r="E1347" s="107"/>
      <c r="F1347" s="108" t="s">
        <v>171</v>
      </c>
      <c r="G1347" s="108"/>
      <c r="H1347" s="108" t="s">
        <v>171</v>
      </c>
      <c r="I1347" s="108" t="s">
        <v>171</v>
      </c>
    </row>
    <row r="1348" spans="1:9" x14ac:dyDescent="0.25">
      <c r="A1348" s="107"/>
      <c r="B1348" s="107"/>
      <c r="C1348" s="107"/>
      <c r="D1348" s="107"/>
      <c r="E1348" s="107"/>
      <c r="F1348" s="108" t="s">
        <v>171</v>
      </c>
      <c r="G1348" s="108"/>
      <c r="H1348" s="108" t="s">
        <v>171</v>
      </c>
      <c r="I1348" s="108" t="s">
        <v>171</v>
      </c>
    </row>
    <row r="1349" spans="1:9" x14ac:dyDescent="0.25">
      <c r="A1349" s="107"/>
      <c r="B1349" s="107"/>
      <c r="C1349" s="107"/>
      <c r="D1349" s="107"/>
      <c r="E1349" s="107"/>
      <c r="F1349" s="108" t="s">
        <v>171</v>
      </c>
      <c r="G1349" s="108"/>
      <c r="H1349" s="108" t="s">
        <v>171</v>
      </c>
      <c r="I1349" s="108" t="s">
        <v>171</v>
      </c>
    </row>
    <row r="1350" spans="1:9" x14ac:dyDescent="0.25">
      <c r="A1350" s="107"/>
      <c r="B1350" s="107"/>
      <c r="C1350" s="107"/>
      <c r="D1350" s="107"/>
      <c r="E1350" s="107"/>
      <c r="F1350" s="108" t="s">
        <v>171</v>
      </c>
      <c r="G1350" s="108"/>
      <c r="H1350" s="108" t="s">
        <v>171</v>
      </c>
      <c r="I1350" s="108" t="s">
        <v>171</v>
      </c>
    </row>
    <row r="1351" spans="1:9" x14ac:dyDescent="0.25">
      <c r="A1351" s="107"/>
      <c r="B1351" s="107"/>
      <c r="C1351" s="107"/>
      <c r="D1351" s="107"/>
      <c r="E1351" s="107"/>
      <c r="F1351" s="108" t="s">
        <v>171</v>
      </c>
      <c r="G1351" s="108"/>
      <c r="H1351" s="108" t="s">
        <v>171</v>
      </c>
      <c r="I1351" s="108" t="s">
        <v>171</v>
      </c>
    </row>
    <row r="1352" spans="1:9" x14ac:dyDescent="0.25">
      <c r="A1352" s="107"/>
      <c r="B1352" s="107"/>
      <c r="C1352" s="107"/>
      <c r="D1352" s="107"/>
      <c r="E1352" s="107"/>
      <c r="F1352" s="108" t="s">
        <v>171</v>
      </c>
      <c r="G1352" s="108"/>
      <c r="H1352" s="108" t="s">
        <v>171</v>
      </c>
      <c r="I1352" s="108" t="s">
        <v>171</v>
      </c>
    </row>
    <row r="1353" spans="1:9" x14ac:dyDescent="0.25">
      <c r="A1353" s="107"/>
      <c r="B1353" s="107"/>
      <c r="C1353" s="107"/>
      <c r="D1353" s="107"/>
      <c r="E1353" s="107"/>
      <c r="F1353" s="108" t="s">
        <v>171</v>
      </c>
      <c r="G1353" s="108"/>
      <c r="H1353" s="108" t="s">
        <v>171</v>
      </c>
      <c r="I1353" s="108" t="s">
        <v>171</v>
      </c>
    </row>
    <row r="1354" spans="1:9" x14ac:dyDescent="0.25">
      <c r="A1354" s="107"/>
      <c r="B1354" s="107"/>
      <c r="C1354" s="107"/>
      <c r="D1354" s="107"/>
      <c r="E1354" s="107"/>
      <c r="F1354" s="108" t="s">
        <v>171</v>
      </c>
      <c r="G1354" s="108"/>
      <c r="H1354" s="108" t="s">
        <v>171</v>
      </c>
      <c r="I1354" s="108" t="s">
        <v>171</v>
      </c>
    </row>
    <row r="1355" spans="1:9" x14ac:dyDescent="0.25">
      <c r="A1355" s="107"/>
      <c r="B1355" s="107"/>
      <c r="C1355" s="107"/>
      <c r="D1355" s="107"/>
      <c r="E1355" s="107"/>
      <c r="F1355" s="108" t="s">
        <v>171</v>
      </c>
      <c r="G1355" s="108"/>
      <c r="H1355" s="108" t="s">
        <v>171</v>
      </c>
      <c r="I1355" s="108" t="s">
        <v>171</v>
      </c>
    </row>
    <row r="1356" spans="1:9" x14ac:dyDescent="0.25">
      <c r="A1356" s="107"/>
      <c r="B1356" s="107"/>
      <c r="C1356" s="107"/>
      <c r="D1356" s="107"/>
      <c r="E1356" s="107"/>
      <c r="F1356" s="108" t="s">
        <v>171</v>
      </c>
      <c r="G1356" s="108"/>
      <c r="H1356" s="108" t="s">
        <v>171</v>
      </c>
      <c r="I1356" s="108" t="s">
        <v>171</v>
      </c>
    </row>
    <row r="1357" spans="1:9" x14ac:dyDescent="0.25">
      <c r="A1357" s="107"/>
      <c r="B1357" s="107"/>
      <c r="C1357" s="107"/>
      <c r="D1357" s="107"/>
      <c r="E1357" s="107"/>
      <c r="F1357" s="108" t="s">
        <v>171</v>
      </c>
      <c r="G1357" s="108"/>
      <c r="H1357" s="108" t="s">
        <v>171</v>
      </c>
      <c r="I1357" s="108" t="s">
        <v>171</v>
      </c>
    </row>
    <row r="1358" spans="1:9" x14ac:dyDescent="0.25">
      <c r="A1358" s="107"/>
      <c r="B1358" s="107"/>
      <c r="C1358" s="107"/>
      <c r="D1358" s="107"/>
      <c r="E1358" s="107"/>
      <c r="F1358" s="108" t="s">
        <v>171</v>
      </c>
      <c r="G1358" s="108"/>
      <c r="H1358" s="108" t="s">
        <v>171</v>
      </c>
      <c r="I1358" s="108" t="s">
        <v>171</v>
      </c>
    </row>
    <row r="1359" spans="1:9" x14ac:dyDescent="0.25">
      <c r="A1359" s="107"/>
      <c r="B1359" s="107"/>
      <c r="C1359" s="107"/>
      <c r="D1359" s="107"/>
      <c r="E1359" s="107"/>
      <c r="F1359" s="108" t="s">
        <v>171</v>
      </c>
      <c r="G1359" s="108"/>
      <c r="H1359" s="108" t="s">
        <v>171</v>
      </c>
      <c r="I1359" s="108" t="s">
        <v>171</v>
      </c>
    </row>
    <row r="1360" spans="1:9" x14ac:dyDescent="0.25">
      <c r="A1360" s="107"/>
      <c r="B1360" s="107"/>
      <c r="C1360" s="107"/>
      <c r="D1360" s="107"/>
      <c r="E1360" s="107"/>
      <c r="F1360" s="108" t="s">
        <v>171</v>
      </c>
      <c r="G1360" s="108"/>
      <c r="H1360" s="108" t="s">
        <v>171</v>
      </c>
      <c r="I1360" s="108" t="s">
        <v>171</v>
      </c>
    </row>
    <row r="1361" spans="1:9" x14ac:dyDescent="0.25">
      <c r="A1361" s="107"/>
      <c r="B1361" s="107"/>
      <c r="C1361" s="107"/>
      <c r="D1361" s="107"/>
      <c r="E1361" s="107"/>
      <c r="F1361" s="108" t="s">
        <v>171</v>
      </c>
      <c r="G1361" s="108"/>
      <c r="H1361" s="108" t="s">
        <v>171</v>
      </c>
      <c r="I1361" s="108" t="s">
        <v>171</v>
      </c>
    </row>
    <row r="1362" spans="1:9" x14ac:dyDescent="0.25">
      <c r="A1362" s="107"/>
      <c r="B1362" s="107"/>
      <c r="C1362" s="107"/>
      <c r="D1362" s="107"/>
      <c r="E1362" s="107"/>
      <c r="F1362" s="108" t="s">
        <v>171</v>
      </c>
      <c r="G1362" s="108"/>
      <c r="H1362" s="108" t="s">
        <v>171</v>
      </c>
      <c r="I1362" s="108" t="s">
        <v>171</v>
      </c>
    </row>
    <row r="1363" spans="1:9" x14ac:dyDescent="0.25">
      <c r="A1363" s="107"/>
      <c r="B1363" s="107"/>
      <c r="C1363" s="107"/>
      <c r="D1363" s="107"/>
      <c r="E1363" s="107"/>
      <c r="F1363" s="108" t="s">
        <v>171</v>
      </c>
      <c r="G1363" s="108"/>
      <c r="H1363" s="108" t="s">
        <v>171</v>
      </c>
      <c r="I1363" s="108" t="s">
        <v>171</v>
      </c>
    </row>
    <row r="1364" spans="1:9" x14ac:dyDescent="0.25">
      <c r="A1364" s="107"/>
      <c r="B1364" s="107"/>
      <c r="C1364" s="107"/>
      <c r="D1364" s="107"/>
      <c r="E1364" s="107"/>
      <c r="F1364" s="108" t="s">
        <v>171</v>
      </c>
      <c r="G1364" s="108"/>
      <c r="H1364" s="108" t="s">
        <v>171</v>
      </c>
      <c r="I1364" s="108" t="s">
        <v>171</v>
      </c>
    </row>
    <row r="1365" spans="1:9" x14ac:dyDescent="0.25">
      <c r="A1365" s="107"/>
      <c r="B1365" s="107"/>
      <c r="C1365" s="107"/>
      <c r="D1365" s="107"/>
      <c r="E1365" s="107"/>
      <c r="F1365" s="108" t="s">
        <v>171</v>
      </c>
      <c r="G1365" s="108"/>
      <c r="H1365" s="108" t="s">
        <v>171</v>
      </c>
      <c r="I1365" s="108" t="s">
        <v>171</v>
      </c>
    </row>
    <row r="1366" spans="1:9" x14ac:dyDescent="0.25">
      <c r="A1366" s="107"/>
      <c r="B1366" s="107"/>
      <c r="C1366" s="107"/>
      <c r="D1366" s="107"/>
      <c r="E1366" s="107"/>
      <c r="F1366" s="108" t="s">
        <v>171</v>
      </c>
      <c r="G1366" s="108"/>
      <c r="H1366" s="108" t="s">
        <v>171</v>
      </c>
      <c r="I1366" s="108" t="s">
        <v>171</v>
      </c>
    </row>
    <row r="1367" spans="1:9" x14ac:dyDescent="0.25">
      <c r="A1367" s="107"/>
      <c r="B1367" s="107"/>
      <c r="C1367" s="107"/>
      <c r="D1367" s="107"/>
      <c r="E1367" s="107"/>
      <c r="F1367" s="108" t="s">
        <v>171</v>
      </c>
      <c r="G1367" s="108"/>
      <c r="H1367" s="108" t="s">
        <v>171</v>
      </c>
      <c r="I1367" s="108" t="s">
        <v>171</v>
      </c>
    </row>
    <row r="1368" spans="1:9" x14ac:dyDescent="0.25">
      <c r="A1368" s="107"/>
      <c r="B1368" s="107"/>
      <c r="C1368" s="107"/>
      <c r="D1368" s="107"/>
      <c r="E1368" s="107"/>
      <c r="F1368" s="108" t="s">
        <v>171</v>
      </c>
      <c r="G1368" s="108"/>
      <c r="H1368" s="108" t="s">
        <v>171</v>
      </c>
      <c r="I1368" s="108" t="s">
        <v>171</v>
      </c>
    </row>
    <row r="1369" spans="1:9" x14ac:dyDescent="0.25">
      <c r="A1369" s="107"/>
      <c r="B1369" s="107"/>
      <c r="C1369" s="107"/>
      <c r="D1369" s="107"/>
      <c r="E1369" s="107"/>
      <c r="F1369" s="108" t="s">
        <v>171</v>
      </c>
      <c r="G1369" s="108"/>
      <c r="H1369" s="108" t="s">
        <v>171</v>
      </c>
      <c r="I1369" s="108" t="s">
        <v>171</v>
      </c>
    </row>
    <row r="1370" spans="1:9" x14ac:dyDescent="0.25">
      <c r="A1370" s="107"/>
      <c r="B1370" s="107"/>
      <c r="C1370" s="107"/>
      <c r="D1370" s="107"/>
      <c r="E1370" s="107"/>
      <c r="F1370" s="108" t="s">
        <v>171</v>
      </c>
      <c r="G1370" s="108"/>
      <c r="H1370" s="108" t="s">
        <v>171</v>
      </c>
      <c r="I1370" s="108" t="s">
        <v>171</v>
      </c>
    </row>
    <row r="1371" spans="1:9" x14ac:dyDescent="0.25">
      <c r="A1371" s="107"/>
      <c r="B1371" s="107"/>
      <c r="C1371" s="107"/>
      <c r="D1371" s="107"/>
      <c r="E1371" s="107"/>
      <c r="F1371" s="108" t="s">
        <v>171</v>
      </c>
      <c r="G1371" s="108"/>
      <c r="H1371" s="108" t="s">
        <v>171</v>
      </c>
      <c r="I1371" s="108" t="s">
        <v>171</v>
      </c>
    </row>
    <row r="1372" spans="1:9" x14ac:dyDescent="0.25">
      <c r="A1372" s="107"/>
      <c r="B1372" s="107"/>
      <c r="C1372" s="107"/>
      <c r="D1372" s="107"/>
      <c r="E1372" s="107"/>
      <c r="F1372" s="108" t="s">
        <v>171</v>
      </c>
      <c r="G1372" s="108"/>
      <c r="H1372" s="108" t="s">
        <v>171</v>
      </c>
      <c r="I1372" s="108" t="s">
        <v>171</v>
      </c>
    </row>
    <row r="1373" spans="1:9" x14ac:dyDescent="0.25">
      <c r="A1373" s="107"/>
      <c r="B1373" s="107"/>
      <c r="C1373" s="107"/>
      <c r="D1373" s="107"/>
      <c r="E1373" s="107"/>
      <c r="F1373" s="108" t="s">
        <v>171</v>
      </c>
      <c r="G1373" s="108"/>
      <c r="H1373" s="108" t="s">
        <v>171</v>
      </c>
      <c r="I1373" s="108" t="s">
        <v>171</v>
      </c>
    </row>
    <row r="1374" spans="1:9" x14ac:dyDescent="0.25">
      <c r="A1374" s="107"/>
      <c r="B1374" s="107"/>
      <c r="C1374" s="107"/>
      <c r="D1374" s="107"/>
      <c r="E1374" s="107"/>
      <c r="F1374" s="108" t="s">
        <v>171</v>
      </c>
      <c r="G1374" s="108"/>
      <c r="H1374" s="108" t="s">
        <v>171</v>
      </c>
      <c r="I1374" s="108" t="s">
        <v>171</v>
      </c>
    </row>
    <row r="1375" spans="1:9" x14ac:dyDescent="0.25">
      <c r="A1375" s="107"/>
      <c r="B1375" s="107"/>
      <c r="C1375" s="107"/>
      <c r="D1375" s="107"/>
      <c r="E1375" s="107"/>
      <c r="F1375" s="108" t="s">
        <v>171</v>
      </c>
      <c r="G1375" s="108"/>
      <c r="H1375" s="108" t="s">
        <v>171</v>
      </c>
      <c r="I1375" s="108" t="s">
        <v>171</v>
      </c>
    </row>
    <row r="1376" spans="1:9" x14ac:dyDescent="0.25">
      <c r="A1376" s="107"/>
      <c r="B1376" s="107"/>
      <c r="C1376" s="107"/>
      <c r="D1376" s="107"/>
      <c r="E1376" s="107"/>
      <c r="F1376" s="108" t="s">
        <v>171</v>
      </c>
      <c r="G1376" s="108"/>
      <c r="H1376" s="108" t="s">
        <v>171</v>
      </c>
      <c r="I1376" s="108" t="s">
        <v>171</v>
      </c>
    </row>
    <row r="1377" spans="1:9" x14ac:dyDescent="0.25">
      <c r="A1377" s="107"/>
      <c r="B1377" s="107"/>
      <c r="C1377" s="107"/>
      <c r="D1377" s="107"/>
      <c r="E1377" s="107"/>
      <c r="F1377" s="108" t="s">
        <v>171</v>
      </c>
      <c r="G1377" s="108"/>
      <c r="H1377" s="108" t="s">
        <v>171</v>
      </c>
      <c r="I1377" s="108" t="s">
        <v>171</v>
      </c>
    </row>
    <row r="1378" spans="1:9" x14ac:dyDescent="0.25">
      <c r="A1378" s="107"/>
      <c r="B1378" s="107"/>
      <c r="C1378" s="107"/>
      <c r="D1378" s="107"/>
      <c r="E1378" s="107"/>
      <c r="F1378" s="108" t="s">
        <v>171</v>
      </c>
      <c r="G1378" s="108"/>
      <c r="H1378" s="108" t="s">
        <v>171</v>
      </c>
      <c r="I1378" s="108" t="s">
        <v>171</v>
      </c>
    </row>
    <row r="1379" spans="1:9" x14ac:dyDescent="0.25">
      <c r="A1379" s="107"/>
      <c r="B1379" s="107"/>
      <c r="C1379" s="107"/>
      <c r="D1379" s="107"/>
      <c r="E1379" s="107"/>
      <c r="F1379" s="108" t="s">
        <v>171</v>
      </c>
      <c r="G1379" s="108"/>
      <c r="H1379" s="108" t="s">
        <v>171</v>
      </c>
      <c r="I1379" s="108" t="s">
        <v>171</v>
      </c>
    </row>
    <row r="1380" spans="1:9" x14ac:dyDescent="0.25">
      <c r="A1380" s="107"/>
      <c r="B1380" s="107"/>
      <c r="C1380" s="107"/>
      <c r="D1380" s="107"/>
      <c r="E1380" s="107"/>
      <c r="F1380" s="108" t="s">
        <v>171</v>
      </c>
      <c r="G1380" s="108"/>
      <c r="H1380" s="108" t="s">
        <v>171</v>
      </c>
      <c r="I1380" s="108" t="s">
        <v>171</v>
      </c>
    </row>
    <row r="1381" spans="1:9" x14ac:dyDescent="0.25">
      <c r="A1381" s="107"/>
      <c r="B1381" s="107"/>
      <c r="C1381" s="107"/>
      <c r="D1381" s="107"/>
      <c r="E1381" s="107"/>
      <c r="F1381" s="108" t="s">
        <v>171</v>
      </c>
      <c r="G1381" s="108"/>
      <c r="H1381" s="108" t="s">
        <v>171</v>
      </c>
      <c r="I1381" s="108" t="s">
        <v>171</v>
      </c>
    </row>
    <row r="1382" spans="1:9" x14ac:dyDescent="0.25">
      <c r="A1382" s="107"/>
      <c r="B1382" s="107"/>
      <c r="C1382" s="107"/>
      <c r="D1382" s="107"/>
      <c r="E1382" s="107"/>
      <c r="F1382" s="108" t="s">
        <v>171</v>
      </c>
      <c r="G1382" s="108"/>
      <c r="H1382" s="108" t="s">
        <v>171</v>
      </c>
      <c r="I1382" s="108" t="s">
        <v>171</v>
      </c>
    </row>
    <row r="1383" spans="1:9" x14ac:dyDescent="0.25">
      <c r="A1383" s="107"/>
      <c r="B1383" s="107"/>
      <c r="C1383" s="107"/>
      <c r="D1383" s="107"/>
      <c r="E1383" s="107"/>
      <c r="F1383" s="108" t="s">
        <v>171</v>
      </c>
      <c r="G1383" s="108"/>
      <c r="H1383" s="108" t="s">
        <v>171</v>
      </c>
      <c r="I1383" s="108" t="s">
        <v>171</v>
      </c>
    </row>
    <row r="1384" spans="1:9" x14ac:dyDescent="0.25">
      <c r="A1384" s="107"/>
      <c r="B1384" s="107"/>
      <c r="C1384" s="107"/>
      <c r="D1384" s="107"/>
      <c r="E1384" s="107"/>
      <c r="F1384" s="108" t="s">
        <v>171</v>
      </c>
      <c r="G1384" s="108"/>
      <c r="H1384" s="108" t="s">
        <v>171</v>
      </c>
      <c r="I1384" s="108" t="s">
        <v>171</v>
      </c>
    </row>
    <row r="1385" spans="1:9" x14ac:dyDescent="0.25">
      <c r="A1385" s="107"/>
      <c r="B1385" s="107"/>
      <c r="C1385" s="107"/>
      <c r="D1385" s="107"/>
      <c r="E1385" s="107"/>
      <c r="F1385" s="108" t="s">
        <v>171</v>
      </c>
      <c r="G1385" s="108"/>
      <c r="H1385" s="108" t="s">
        <v>171</v>
      </c>
      <c r="I1385" s="108" t="s">
        <v>171</v>
      </c>
    </row>
    <row r="1386" spans="1:9" x14ac:dyDescent="0.25">
      <c r="A1386" s="107"/>
      <c r="B1386" s="107"/>
      <c r="C1386" s="107"/>
      <c r="D1386" s="107"/>
      <c r="E1386" s="107"/>
      <c r="F1386" s="108" t="s">
        <v>171</v>
      </c>
      <c r="G1386" s="108"/>
      <c r="H1386" s="108" t="s">
        <v>171</v>
      </c>
      <c r="I1386" s="108" t="s">
        <v>171</v>
      </c>
    </row>
    <row r="1387" spans="1:9" x14ac:dyDescent="0.25">
      <c r="A1387" s="107"/>
      <c r="B1387" s="107"/>
      <c r="C1387" s="107"/>
      <c r="D1387" s="107"/>
      <c r="E1387" s="107"/>
      <c r="F1387" s="108" t="s">
        <v>171</v>
      </c>
      <c r="G1387" s="108"/>
      <c r="H1387" s="108" t="s">
        <v>171</v>
      </c>
      <c r="I1387" s="108" t="s">
        <v>171</v>
      </c>
    </row>
    <row r="1388" spans="1:9" x14ac:dyDescent="0.25">
      <c r="A1388" s="107"/>
      <c r="B1388" s="107"/>
      <c r="C1388" s="107"/>
      <c r="D1388" s="107"/>
      <c r="E1388" s="107"/>
      <c r="F1388" s="108" t="s">
        <v>171</v>
      </c>
      <c r="G1388" s="108"/>
      <c r="H1388" s="108" t="s">
        <v>171</v>
      </c>
      <c r="I1388" s="108" t="s">
        <v>171</v>
      </c>
    </row>
    <row r="1389" spans="1:9" x14ac:dyDescent="0.25">
      <c r="A1389" s="107"/>
      <c r="B1389" s="107"/>
      <c r="C1389" s="107"/>
      <c r="D1389" s="107"/>
      <c r="E1389" s="107"/>
      <c r="F1389" s="108" t="s">
        <v>171</v>
      </c>
      <c r="G1389" s="108"/>
      <c r="H1389" s="108" t="s">
        <v>171</v>
      </c>
      <c r="I1389" s="108" t="s">
        <v>171</v>
      </c>
    </row>
    <row r="1390" spans="1:9" x14ac:dyDescent="0.25">
      <c r="A1390" s="107"/>
      <c r="B1390" s="107"/>
      <c r="C1390" s="107"/>
      <c r="D1390" s="107"/>
      <c r="E1390" s="107"/>
      <c r="F1390" s="108" t="s">
        <v>171</v>
      </c>
      <c r="G1390" s="108"/>
      <c r="H1390" s="108" t="s">
        <v>171</v>
      </c>
      <c r="I1390" s="108" t="s">
        <v>171</v>
      </c>
    </row>
    <row r="1391" spans="1:9" x14ac:dyDescent="0.25">
      <c r="A1391" s="107"/>
      <c r="B1391" s="107"/>
      <c r="C1391" s="107"/>
      <c r="D1391" s="107"/>
      <c r="E1391" s="107"/>
      <c r="F1391" s="108" t="s">
        <v>171</v>
      </c>
      <c r="G1391" s="108"/>
      <c r="H1391" s="108" t="s">
        <v>171</v>
      </c>
      <c r="I1391" s="108" t="s">
        <v>171</v>
      </c>
    </row>
    <row r="1392" spans="1:9" x14ac:dyDescent="0.25">
      <c r="A1392" s="107"/>
      <c r="B1392" s="107"/>
      <c r="C1392" s="107"/>
      <c r="D1392" s="107"/>
      <c r="E1392" s="107"/>
      <c r="F1392" s="108" t="s">
        <v>171</v>
      </c>
      <c r="G1392" s="108"/>
      <c r="H1392" s="108" t="s">
        <v>171</v>
      </c>
      <c r="I1392" s="108" t="s">
        <v>171</v>
      </c>
    </row>
    <row r="1393" spans="1:9" x14ac:dyDescent="0.25">
      <c r="A1393" s="107"/>
      <c r="B1393" s="107"/>
      <c r="C1393" s="107"/>
      <c r="D1393" s="107"/>
      <c r="E1393" s="107"/>
      <c r="F1393" s="108" t="s">
        <v>171</v>
      </c>
      <c r="G1393" s="108"/>
      <c r="H1393" s="108" t="s">
        <v>171</v>
      </c>
      <c r="I1393" s="108" t="s">
        <v>171</v>
      </c>
    </row>
    <row r="1394" spans="1:9" x14ac:dyDescent="0.25">
      <c r="A1394" s="107"/>
      <c r="B1394" s="107"/>
      <c r="C1394" s="107"/>
      <c r="D1394" s="107"/>
      <c r="E1394" s="107"/>
      <c r="F1394" s="108" t="s">
        <v>171</v>
      </c>
      <c r="G1394" s="108"/>
      <c r="H1394" s="108" t="s">
        <v>171</v>
      </c>
      <c r="I1394" s="108" t="s">
        <v>171</v>
      </c>
    </row>
    <row r="1395" spans="1:9" x14ac:dyDescent="0.25">
      <c r="A1395" s="107"/>
      <c r="B1395" s="107"/>
      <c r="C1395" s="107"/>
      <c r="D1395" s="107"/>
      <c r="E1395" s="107"/>
      <c r="F1395" s="108" t="s">
        <v>171</v>
      </c>
      <c r="G1395" s="108"/>
      <c r="H1395" s="108" t="s">
        <v>171</v>
      </c>
      <c r="I1395" s="108" t="s">
        <v>171</v>
      </c>
    </row>
    <row r="1396" spans="1:9" x14ac:dyDescent="0.25">
      <c r="A1396" s="107"/>
      <c r="B1396" s="107"/>
      <c r="C1396" s="107"/>
      <c r="D1396" s="107"/>
      <c r="E1396" s="107"/>
      <c r="F1396" s="108" t="s">
        <v>171</v>
      </c>
      <c r="G1396" s="108"/>
      <c r="H1396" s="108" t="s">
        <v>171</v>
      </c>
      <c r="I1396" s="108" t="s">
        <v>171</v>
      </c>
    </row>
    <row r="1397" spans="1:9" x14ac:dyDescent="0.25">
      <c r="A1397" s="107"/>
      <c r="B1397" s="107"/>
      <c r="C1397" s="107"/>
      <c r="D1397" s="107"/>
      <c r="E1397" s="107"/>
      <c r="F1397" s="108" t="s">
        <v>171</v>
      </c>
      <c r="G1397" s="108"/>
      <c r="H1397" s="108" t="s">
        <v>171</v>
      </c>
      <c r="I1397" s="108" t="s">
        <v>171</v>
      </c>
    </row>
    <row r="1398" spans="1:9" x14ac:dyDescent="0.25">
      <c r="A1398" s="107"/>
      <c r="B1398" s="107"/>
      <c r="C1398" s="107"/>
      <c r="D1398" s="107"/>
      <c r="E1398" s="107"/>
      <c r="F1398" s="108" t="s">
        <v>171</v>
      </c>
      <c r="G1398" s="108"/>
      <c r="H1398" s="108" t="s">
        <v>171</v>
      </c>
      <c r="I1398" s="108" t="s">
        <v>171</v>
      </c>
    </row>
    <row r="1399" spans="1:9" x14ac:dyDescent="0.25">
      <c r="A1399" s="107"/>
      <c r="B1399" s="107"/>
      <c r="C1399" s="107"/>
      <c r="D1399" s="107"/>
      <c r="E1399" s="107"/>
      <c r="F1399" s="108" t="s">
        <v>171</v>
      </c>
      <c r="G1399" s="108"/>
      <c r="H1399" s="108" t="s">
        <v>171</v>
      </c>
      <c r="I1399" s="108" t="s">
        <v>171</v>
      </c>
    </row>
    <row r="1400" spans="1:9" x14ac:dyDescent="0.25">
      <c r="A1400" s="107"/>
      <c r="B1400" s="107"/>
      <c r="C1400" s="107"/>
      <c r="D1400" s="107"/>
      <c r="E1400" s="107"/>
      <c r="F1400" s="108" t="s">
        <v>171</v>
      </c>
      <c r="G1400" s="108"/>
      <c r="H1400" s="108" t="s">
        <v>171</v>
      </c>
      <c r="I1400" s="108" t="s">
        <v>171</v>
      </c>
    </row>
    <row r="1401" spans="1:9" x14ac:dyDescent="0.25">
      <c r="A1401" s="107"/>
      <c r="B1401" s="107"/>
      <c r="C1401" s="107"/>
      <c r="D1401" s="107"/>
      <c r="E1401" s="107"/>
      <c r="F1401" s="108" t="s">
        <v>171</v>
      </c>
      <c r="G1401" s="108"/>
      <c r="H1401" s="108" t="s">
        <v>171</v>
      </c>
      <c r="I1401" s="108" t="s">
        <v>171</v>
      </c>
    </row>
    <row r="1402" spans="1:9" x14ac:dyDescent="0.25">
      <c r="A1402" s="107"/>
      <c r="B1402" s="107"/>
      <c r="C1402" s="107"/>
      <c r="D1402" s="107"/>
      <c r="E1402" s="107"/>
      <c r="F1402" s="108" t="s">
        <v>171</v>
      </c>
      <c r="G1402" s="108"/>
      <c r="H1402" s="108" t="s">
        <v>171</v>
      </c>
      <c r="I1402" s="108" t="s">
        <v>171</v>
      </c>
    </row>
    <row r="1403" spans="1:9" x14ac:dyDescent="0.25">
      <c r="A1403" s="107"/>
      <c r="B1403" s="107"/>
      <c r="C1403" s="107"/>
      <c r="D1403" s="107"/>
      <c r="E1403" s="107"/>
      <c r="F1403" s="108" t="s">
        <v>171</v>
      </c>
      <c r="G1403" s="108"/>
      <c r="H1403" s="108" t="s">
        <v>171</v>
      </c>
      <c r="I1403" s="108" t="s">
        <v>171</v>
      </c>
    </row>
    <row r="1404" spans="1:9" x14ac:dyDescent="0.25">
      <c r="A1404" s="107"/>
      <c r="B1404" s="107"/>
      <c r="C1404" s="107"/>
      <c r="D1404" s="107"/>
      <c r="E1404" s="107"/>
      <c r="F1404" s="108" t="s">
        <v>171</v>
      </c>
      <c r="G1404" s="108"/>
      <c r="H1404" s="108" t="s">
        <v>171</v>
      </c>
      <c r="I1404" s="108" t="s">
        <v>171</v>
      </c>
    </row>
    <row r="1405" spans="1:9" x14ac:dyDescent="0.25">
      <c r="A1405" s="107"/>
      <c r="B1405" s="107"/>
      <c r="C1405" s="107"/>
      <c r="D1405" s="107"/>
      <c r="E1405" s="107"/>
      <c r="F1405" s="108" t="s">
        <v>171</v>
      </c>
      <c r="G1405" s="108"/>
      <c r="H1405" s="108" t="s">
        <v>171</v>
      </c>
      <c r="I1405" s="108" t="s">
        <v>171</v>
      </c>
    </row>
    <row r="1406" spans="1:9" x14ac:dyDescent="0.25">
      <c r="A1406" s="107"/>
      <c r="B1406" s="107"/>
      <c r="C1406" s="107"/>
      <c r="D1406" s="107"/>
      <c r="E1406" s="107"/>
      <c r="F1406" s="108" t="s">
        <v>171</v>
      </c>
      <c r="G1406" s="108"/>
      <c r="H1406" s="108" t="s">
        <v>171</v>
      </c>
      <c r="I1406" s="108" t="s">
        <v>171</v>
      </c>
    </row>
    <row r="1407" spans="1:9" x14ac:dyDescent="0.25">
      <c r="A1407" s="107"/>
      <c r="B1407" s="107"/>
      <c r="C1407" s="107"/>
      <c r="D1407" s="107"/>
      <c r="E1407" s="107"/>
      <c r="F1407" s="108" t="s">
        <v>171</v>
      </c>
      <c r="G1407" s="108"/>
      <c r="H1407" s="108" t="s">
        <v>171</v>
      </c>
      <c r="I1407" s="108" t="s">
        <v>171</v>
      </c>
    </row>
    <row r="1408" spans="1:9" x14ac:dyDescent="0.25">
      <c r="A1408" s="107"/>
      <c r="B1408" s="107"/>
      <c r="C1408" s="107"/>
      <c r="D1408" s="107"/>
      <c r="E1408" s="107"/>
      <c r="F1408" s="108" t="s">
        <v>171</v>
      </c>
      <c r="G1408" s="108"/>
      <c r="H1408" s="108" t="s">
        <v>171</v>
      </c>
      <c r="I1408" s="108" t="s">
        <v>171</v>
      </c>
    </row>
    <row r="1409" spans="1:9" x14ac:dyDescent="0.25">
      <c r="A1409" s="107"/>
      <c r="B1409" s="107"/>
      <c r="C1409" s="107"/>
      <c r="D1409" s="107"/>
      <c r="E1409" s="107"/>
      <c r="F1409" s="108" t="s">
        <v>171</v>
      </c>
      <c r="G1409" s="108"/>
      <c r="H1409" s="108" t="s">
        <v>171</v>
      </c>
      <c r="I1409" s="108" t="s">
        <v>171</v>
      </c>
    </row>
    <row r="1410" spans="1:9" x14ac:dyDescent="0.25">
      <c r="A1410" s="107"/>
      <c r="B1410" s="107"/>
      <c r="C1410" s="107"/>
      <c r="D1410" s="107"/>
      <c r="E1410" s="107"/>
      <c r="F1410" s="108" t="s">
        <v>171</v>
      </c>
      <c r="G1410" s="108"/>
      <c r="H1410" s="108" t="s">
        <v>171</v>
      </c>
      <c r="I1410" s="108" t="s">
        <v>171</v>
      </c>
    </row>
    <row r="1411" spans="1:9" x14ac:dyDescent="0.25">
      <c r="A1411" s="107"/>
      <c r="B1411" s="107"/>
      <c r="C1411" s="107"/>
      <c r="D1411" s="107"/>
      <c r="E1411" s="107"/>
      <c r="F1411" s="108" t="s">
        <v>171</v>
      </c>
      <c r="G1411" s="108"/>
      <c r="H1411" s="108" t="s">
        <v>171</v>
      </c>
      <c r="I1411" s="108" t="s">
        <v>171</v>
      </c>
    </row>
    <row r="1412" spans="1:9" x14ac:dyDescent="0.25">
      <c r="A1412" s="107"/>
      <c r="B1412" s="107"/>
      <c r="C1412" s="107"/>
      <c r="D1412" s="107"/>
      <c r="E1412" s="107"/>
      <c r="F1412" s="108" t="s">
        <v>171</v>
      </c>
      <c r="G1412" s="108"/>
      <c r="H1412" s="108" t="s">
        <v>171</v>
      </c>
      <c r="I1412" s="108" t="s">
        <v>171</v>
      </c>
    </row>
    <row r="1413" spans="1:9" x14ac:dyDescent="0.25">
      <c r="A1413" s="107"/>
      <c r="B1413" s="107"/>
      <c r="C1413" s="107"/>
      <c r="D1413" s="107"/>
      <c r="E1413" s="107"/>
      <c r="F1413" s="108" t="s">
        <v>171</v>
      </c>
      <c r="G1413" s="108"/>
      <c r="H1413" s="108" t="s">
        <v>171</v>
      </c>
      <c r="I1413" s="108" t="s">
        <v>171</v>
      </c>
    </row>
    <row r="1414" spans="1:9" x14ac:dyDescent="0.25">
      <c r="A1414" s="107"/>
      <c r="B1414" s="107"/>
      <c r="C1414" s="107"/>
      <c r="D1414" s="107"/>
      <c r="E1414" s="107"/>
      <c r="F1414" s="108" t="s">
        <v>171</v>
      </c>
      <c r="G1414" s="108"/>
      <c r="H1414" s="108" t="s">
        <v>171</v>
      </c>
      <c r="I1414" s="108" t="s">
        <v>171</v>
      </c>
    </row>
    <row r="1415" spans="1:9" x14ac:dyDescent="0.25">
      <c r="A1415" s="107"/>
      <c r="B1415" s="107"/>
      <c r="C1415" s="107"/>
      <c r="D1415" s="107"/>
      <c r="E1415" s="107"/>
      <c r="F1415" s="108" t="s">
        <v>171</v>
      </c>
      <c r="G1415" s="108"/>
      <c r="H1415" s="108" t="s">
        <v>171</v>
      </c>
      <c r="I1415" s="108" t="s">
        <v>171</v>
      </c>
    </row>
    <row r="1416" spans="1:9" x14ac:dyDescent="0.25">
      <c r="A1416" s="107"/>
      <c r="B1416" s="107"/>
      <c r="C1416" s="107"/>
      <c r="D1416" s="107"/>
      <c r="E1416" s="107"/>
      <c r="F1416" s="108" t="s">
        <v>171</v>
      </c>
      <c r="G1416" s="108"/>
      <c r="H1416" s="108" t="s">
        <v>171</v>
      </c>
      <c r="I1416" s="108" t="s">
        <v>171</v>
      </c>
    </row>
    <row r="1417" spans="1:9" x14ac:dyDescent="0.25">
      <c r="A1417" s="107"/>
      <c r="B1417" s="107"/>
      <c r="C1417" s="107"/>
      <c r="D1417" s="107"/>
      <c r="E1417" s="107"/>
      <c r="F1417" s="108" t="s">
        <v>171</v>
      </c>
      <c r="G1417" s="108"/>
      <c r="H1417" s="108" t="s">
        <v>171</v>
      </c>
      <c r="I1417" s="108" t="s">
        <v>171</v>
      </c>
    </row>
    <row r="1418" spans="1:9" x14ac:dyDescent="0.25">
      <c r="A1418" s="107"/>
      <c r="B1418" s="107"/>
      <c r="C1418" s="107"/>
      <c r="D1418" s="107"/>
      <c r="E1418" s="107"/>
      <c r="F1418" s="108" t="s">
        <v>171</v>
      </c>
      <c r="G1418" s="108"/>
      <c r="H1418" s="108" t="s">
        <v>171</v>
      </c>
      <c r="I1418" s="108" t="s">
        <v>171</v>
      </c>
    </row>
    <row r="1419" spans="1:9" x14ac:dyDescent="0.25">
      <c r="A1419" s="107"/>
      <c r="B1419" s="107"/>
      <c r="C1419" s="107"/>
      <c r="D1419" s="107"/>
      <c r="E1419" s="107"/>
      <c r="F1419" s="108" t="s">
        <v>171</v>
      </c>
      <c r="G1419" s="108"/>
      <c r="H1419" s="108" t="s">
        <v>171</v>
      </c>
      <c r="I1419" s="108" t="s">
        <v>171</v>
      </c>
    </row>
    <row r="1420" spans="1:9" x14ac:dyDescent="0.25">
      <c r="A1420" s="107"/>
      <c r="B1420" s="107"/>
      <c r="C1420" s="107"/>
      <c r="D1420" s="107"/>
      <c r="E1420" s="107"/>
      <c r="F1420" s="108" t="s">
        <v>171</v>
      </c>
      <c r="G1420" s="108"/>
      <c r="H1420" s="108" t="s">
        <v>171</v>
      </c>
      <c r="I1420" s="108" t="s">
        <v>171</v>
      </c>
    </row>
    <row r="1421" spans="1:9" x14ac:dyDescent="0.25">
      <c r="A1421" s="107"/>
      <c r="B1421" s="107"/>
      <c r="C1421" s="107"/>
      <c r="D1421" s="107"/>
      <c r="E1421" s="107"/>
      <c r="F1421" s="108" t="s">
        <v>171</v>
      </c>
      <c r="G1421" s="108"/>
      <c r="H1421" s="108" t="s">
        <v>171</v>
      </c>
      <c r="I1421" s="108" t="s">
        <v>171</v>
      </c>
    </row>
    <row r="1422" spans="1:9" x14ac:dyDescent="0.25">
      <c r="A1422" s="107"/>
      <c r="B1422" s="107"/>
      <c r="C1422" s="107"/>
      <c r="D1422" s="107"/>
      <c r="E1422" s="107"/>
      <c r="F1422" s="108" t="s">
        <v>171</v>
      </c>
      <c r="G1422" s="108"/>
      <c r="H1422" s="108" t="s">
        <v>171</v>
      </c>
      <c r="I1422" s="108" t="s">
        <v>171</v>
      </c>
    </row>
    <row r="1423" spans="1:9" x14ac:dyDescent="0.25">
      <c r="A1423" s="107"/>
      <c r="B1423" s="107"/>
      <c r="C1423" s="107"/>
      <c r="D1423" s="107"/>
      <c r="E1423" s="107"/>
      <c r="F1423" s="108" t="s">
        <v>171</v>
      </c>
      <c r="G1423" s="108"/>
      <c r="H1423" s="108" t="s">
        <v>171</v>
      </c>
      <c r="I1423" s="108" t="s">
        <v>171</v>
      </c>
    </row>
    <row r="1424" spans="1:9" x14ac:dyDescent="0.25">
      <c r="A1424" s="107"/>
      <c r="B1424" s="107"/>
      <c r="C1424" s="107"/>
      <c r="D1424" s="107"/>
      <c r="E1424" s="107"/>
      <c r="F1424" s="108" t="s">
        <v>171</v>
      </c>
      <c r="G1424" s="108"/>
      <c r="H1424" s="108" t="s">
        <v>171</v>
      </c>
      <c r="I1424" s="108" t="s">
        <v>171</v>
      </c>
    </row>
    <row r="1425" spans="1:9" x14ac:dyDescent="0.25">
      <c r="A1425" s="107"/>
      <c r="B1425" s="107"/>
      <c r="C1425" s="107"/>
      <c r="D1425" s="107"/>
      <c r="E1425" s="107"/>
      <c r="F1425" s="108" t="s">
        <v>171</v>
      </c>
      <c r="G1425" s="108"/>
      <c r="H1425" s="108" t="s">
        <v>171</v>
      </c>
      <c r="I1425" s="108" t="s">
        <v>171</v>
      </c>
    </row>
    <row r="1426" spans="1:9" x14ac:dyDescent="0.25">
      <c r="A1426" s="107"/>
      <c r="B1426" s="107"/>
      <c r="C1426" s="107"/>
      <c r="D1426" s="107"/>
      <c r="E1426" s="107"/>
      <c r="F1426" s="108" t="s">
        <v>171</v>
      </c>
      <c r="G1426" s="108"/>
      <c r="H1426" s="108" t="s">
        <v>171</v>
      </c>
      <c r="I1426" s="108" t="s">
        <v>171</v>
      </c>
    </row>
    <row r="1427" spans="1:9" x14ac:dyDescent="0.25">
      <c r="A1427" s="107"/>
      <c r="B1427" s="107"/>
      <c r="C1427" s="107"/>
      <c r="D1427" s="107"/>
      <c r="E1427" s="107"/>
      <c r="F1427" s="108" t="s">
        <v>171</v>
      </c>
      <c r="G1427" s="108"/>
      <c r="H1427" s="108" t="s">
        <v>171</v>
      </c>
      <c r="I1427" s="108" t="s">
        <v>171</v>
      </c>
    </row>
    <row r="1428" spans="1:9" x14ac:dyDescent="0.25">
      <c r="A1428" s="107"/>
      <c r="B1428" s="107"/>
      <c r="C1428" s="107"/>
      <c r="D1428" s="107"/>
      <c r="E1428" s="107"/>
      <c r="F1428" s="108" t="s">
        <v>171</v>
      </c>
      <c r="G1428" s="108"/>
      <c r="H1428" s="108" t="s">
        <v>171</v>
      </c>
      <c r="I1428" s="108" t="s">
        <v>171</v>
      </c>
    </row>
    <row r="1429" spans="1:9" x14ac:dyDescent="0.25">
      <c r="A1429" s="107"/>
      <c r="B1429" s="107"/>
      <c r="C1429" s="107"/>
      <c r="D1429" s="107"/>
      <c r="E1429" s="107"/>
      <c r="F1429" s="108" t="s">
        <v>171</v>
      </c>
      <c r="G1429" s="108"/>
      <c r="H1429" s="108" t="s">
        <v>171</v>
      </c>
      <c r="I1429" s="108" t="s">
        <v>171</v>
      </c>
    </row>
    <row r="1430" spans="1:9" x14ac:dyDescent="0.25">
      <c r="A1430" s="107"/>
      <c r="B1430" s="107"/>
      <c r="C1430" s="107"/>
      <c r="D1430" s="107"/>
      <c r="E1430" s="107"/>
      <c r="F1430" s="108" t="s">
        <v>171</v>
      </c>
      <c r="G1430" s="108"/>
      <c r="H1430" s="108" t="s">
        <v>171</v>
      </c>
      <c r="I1430" s="108" t="s">
        <v>171</v>
      </c>
    </row>
    <row r="1431" spans="1:9" x14ac:dyDescent="0.25">
      <c r="A1431" s="107"/>
      <c r="B1431" s="107"/>
      <c r="C1431" s="107"/>
      <c r="D1431" s="107"/>
      <c r="E1431" s="107"/>
      <c r="F1431" s="108" t="s">
        <v>171</v>
      </c>
      <c r="G1431" s="108"/>
      <c r="H1431" s="108" t="s">
        <v>171</v>
      </c>
      <c r="I1431" s="108" t="s">
        <v>171</v>
      </c>
    </row>
    <row r="1432" spans="1:9" x14ac:dyDescent="0.25">
      <c r="A1432" s="107"/>
      <c r="B1432" s="107"/>
      <c r="C1432" s="107"/>
      <c r="D1432" s="107"/>
      <c r="E1432" s="107"/>
      <c r="F1432" s="108" t="s">
        <v>171</v>
      </c>
      <c r="G1432" s="108"/>
      <c r="H1432" s="108" t="s">
        <v>171</v>
      </c>
      <c r="I1432" s="108" t="s">
        <v>171</v>
      </c>
    </row>
    <row r="1433" spans="1:9" x14ac:dyDescent="0.25">
      <c r="A1433" s="107"/>
      <c r="B1433" s="107"/>
      <c r="C1433" s="107"/>
      <c r="D1433" s="107"/>
      <c r="E1433" s="107"/>
      <c r="F1433" s="108" t="s">
        <v>171</v>
      </c>
      <c r="G1433" s="108"/>
      <c r="H1433" s="108" t="s">
        <v>171</v>
      </c>
      <c r="I1433" s="108" t="s">
        <v>171</v>
      </c>
    </row>
    <row r="1434" spans="1:9" x14ac:dyDescent="0.25">
      <c r="A1434" s="107"/>
      <c r="B1434" s="107"/>
      <c r="C1434" s="107"/>
      <c r="D1434" s="107"/>
      <c r="E1434" s="107"/>
      <c r="F1434" s="108" t="s">
        <v>171</v>
      </c>
      <c r="G1434" s="108"/>
      <c r="H1434" s="108" t="s">
        <v>171</v>
      </c>
      <c r="I1434" s="108" t="s">
        <v>171</v>
      </c>
    </row>
    <row r="1435" spans="1:9" x14ac:dyDescent="0.25">
      <c r="A1435" s="107"/>
      <c r="B1435" s="107"/>
      <c r="C1435" s="107"/>
      <c r="D1435" s="107"/>
      <c r="E1435" s="107"/>
      <c r="F1435" s="108" t="s">
        <v>171</v>
      </c>
      <c r="G1435" s="108"/>
      <c r="H1435" s="108" t="s">
        <v>171</v>
      </c>
      <c r="I1435" s="108" t="s">
        <v>171</v>
      </c>
    </row>
    <row r="1436" spans="1:9" x14ac:dyDescent="0.25">
      <c r="A1436" s="107"/>
      <c r="B1436" s="107"/>
      <c r="C1436" s="107"/>
      <c r="D1436" s="107"/>
      <c r="E1436" s="107"/>
      <c r="F1436" s="108" t="s">
        <v>171</v>
      </c>
      <c r="G1436" s="108"/>
      <c r="H1436" s="108" t="s">
        <v>171</v>
      </c>
      <c r="I1436" s="108" t="s">
        <v>171</v>
      </c>
    </row>
    <row r="1437" spans="1:9" x14ac:dyDescent="0.25">
      <c r="A1437" s="107"/>
      <c r="B1437" s="107"/>
      <c r="C1437" s="107"/>
      <c r="D1437" s="107"/>
      <c r="E1437" s="107"/>
      <c r="F1437" s="108" t="s">
        <v>171</v>
      </c>
      <c r="G1437" s="108"/>
      <c r="H1437" s="108" t="s">
        <v>171</v>
      </c>
      <c r="I1437" s="108" t="s">
        <v>171</v>
      </c>
    </row>
    <row r="1438" spans="1:9" x14ac:dyDescent="0.25">
      <c r="A1438" s="107"/>
      <c r="B1438" s="107"/>
      <c r="C1438" s="107"/>
      <c r="D1438" s="107"/>
      <c r="E1438" s="107"/>
      <c r="F1438" s="108" t="s">
        <v>171</v>
      </c>
      <c r="G1438" s="108"/>
      <c r="H1438" s="108" t="s">
        <v>171</v>
      </c>
      <c r="I1438" s="108" t="s">
        <v>171</v>
      </c>
    </row>
    <row r="1439" spans="1:9" x14ac:dyDescent="0.25">
      <c r="A1439" s="107"/>
      <c r="B1439" s="107"/>
      <c r="C1439" s="107"/>
      <c r="D1439" s="107"/>
      <c r="E1439" s="107"/>
      <c r="F1439" s="108" t="s">
        <v>171</v>
      </c>
      <c r="G1439" s="108"/>
      <c r="H1439" s="108" t="s">
        <v>171</v>
      </c>
      <c r="I1439" s="108" t="s">
        <v>171</v>
      </c>
    </row>
    <row r="1440" spans="1:9" x14ac:dyDescent="0.25">
      <c r="A1440" s="107"/>
      <c r="B1440" s="107"/>
      <c r="C1440" s="107"/>
      <c r="D1440" s="107"/>
      <c r="E1440" s="107"/>
      <c r="F1440" s="108" t="s">
        <v>171</v>
      </c>
      <c r="G1440" s="108"/>
      <c r="H1440" s="108" t="s">
        <v>171</v>
      </c>
      <c r="I1440" s="108" t="s">
        <v>171</v>
      </c>
    </row>
    <row r="1441" spans="1:9" x14ac:dyDescent="0.25">
      <c r="A1441" s="107"/>
      <c r="B1441" s="107"/>
      <c r="C1441" s="107"/>
      <c r="D1441" s="107"/>
      <c r="E1441" s="107"/>
      <c r="F1441" s="108" t="s">
        <v>171</v>
      </c>
      <c r="G1441" s="108"/>
      <c r="H1441" s="108" t="s">
        <v>171</v>
      </c>
      <c r="I1441" s="108" t="s">
        <v>171</v>
      </c>
    </row>
    <row r="1442" spans="1:9" x14ac:dyDescent="0.25">
      <c r="A1442" s="107"/>
      <c r="B1442" s="107"/>
      <c r="C1442" s="107"/>
      <c r="D1442" s="107"/>
      <c r="E1442" s="107"/>
      <c r="F1442" s="108" t="s">
        <v>171</v>
      </c>
      <c r="G1442" s="108"/>
      <c r="H1442" s="108" t="s">
        <v>171</v>
      </c>
      <c r="I1442" s="108" t="s">
        <v>171</v>
      </c>
    </row>
    <row r="1443" spans="1:9" x14ac:dyDescent="0.25">
      <c r="A1443" s="107"/>
      <c r="B1443" s="107"/>
      <c r="C1443" s="107"/>
      <c r="D1443" s="107"/>
      <c r="E1443" s="107"/>
      <c r="F1443" s="108" t="s">
        <v>171</v>
      </c>
      <c r="G1443" s="108"/>
      <c r="H1443" s="108" t="s">
        <v>171</v>
      </c>
      <c r="I1443" s="108" t="s">
        <v>171</v>
      </c>
    </row>
    <row r="1444" spans="1:9" x14ac:dyDescent="0.25">
      <c r="A1444" s="107"/>
      <c r="B1444" s="107"/>
      <c r="C1444" s="107"/>
      <c r="D1444" s="107"/>
      <c r="E1444" s="107"/>
      <c r="F1444" s="108" t="s">
        <v>171</v>
      </c>
      <c r="G1444" s="108"/>
      <c r="H1444" s="108" t="s">
        <v>171</v>
      </c>
      <c r="I1444" s="108" t="s">
        <v>171</v>
      </c>
    </row>
    <row r="1445" spans="1:9" x14ac:dyDescent="0.25">
      <c r="A1445" s="107"/>
      <c r="B1445" s="107"/>
      <c r="C1445" s="107"/>
      <c r="D1445" s="107"/>
      <c r="E1445" s="107"/>
      <c r="F1445" s="108" t="s">
        <v>171</v>
      </c>
      <c r="G1445" s="108"/>
      <c r="H1445" s="108" t="s">
        <v>171</v>
      </c>
      <c r="I1445" s="108" t="s">
        <v>171</v>
      </c>
    </row>
    <row r="1446" spans="1:9" x14ac:dyDescent="0.25">
      <c r="A1446" s="107"/>
      <c r="B1446" s="107"/>
      <c r="C1446" s="107"/>
      <c r="D1446" s="107"/>
      <c r="E1446" s="107"/>
      <c r="F1446" s="108" t="s">
        <v>171</v>
      </c>
      <c r="G1446" s="108"/>
      <c r="H1446" s="108" t="s">
        <v>171</v>
      </c>
      <c r="I1446" s="108" t="s">
        <v>171</v>
      </c>
    </row>
    <row r="1447" spans="1:9" x14ac:dyDescent="0.25">
      <c r="A1447" s="107"/>
      <c r="B1447" s="107"/>
      <c r="C1447" s="107"/>
      <c r="D1447" s="107"/>
      <c r="E1447" s="107"/>
      <c r="F1447" s="108" t="s">
        <v>171</v>
      </c>
      <c r="G1447" s="108"/>
      <c r="H1447" s="108" t="s">
        <v>171</v>
      </c>
      <c r="I1447" s="108" t="s">
        <v>171</v>
      </c>
    </row>
    <row r="1448" spans="1:9" x14ac:dyDescent="0.25">
      <c r="A1448" s="107"/>
      <c r="B1448" s="107"/>
      <c r="C1448" s="107"/>
      <c r="D1448" s="107"/>
      <c r="E1448" s="107"/>
      <c r="F1448" s="108" t="s">
        <v>171</v>
      </c>
      <c r="G1448" s="108"/>
      <c r="H1448" s="108" t="s">
        <v>171</v>
      </c>
      <c r="I1448" s="108" t="s">
        <v>171</v>
      </c>
    </row>
    <row r="1449" spans="1:9" x14ac:dyDescent="0.25">
      <c r="A1449" s="107"/>
      <c r="B1449" s="107"/>
      <c r="C1449" s="107"/>
      <c r="D1449" s="107"/>
      <c r="E1449" s="107"/>
      <c r="F1449" s="108" t="s">
        <v>171</v>
      </c>
      <c r="G1449" s="108"/>
      <c r="H1449" s="108" t="s">
        <v>171</v>
      </c>
      <c r="I1449" s="108" t="s">
        <v>171</v>
      </c>
    </row>
    <row r="1450" spans="1:9" x14ac:dyDescent="0.25">
      <c r="A1450" s="107"/>
      <c r="B1450" s="107"/>
      <c r="C1450" s="107"/>
      <c r="D1450" s="107"/>
      <c r="E1450" s="107"/>
      <c r="F1450" s="108" t="s">
        <v>171</v>
      </c>
      <c r="G1450" s="108"/>
      <c r="H1450" s="108" t="s">
        <v>171</v>
      </c>
      <c r="I1450" s="108" t="s">
        <v>171</v>
      </c>
    </row>
    <row r="1451" spans="1:9" x14ac:dyDescent="0.25">
      <c r="A1451" s="107"/>
      <c r="B1451" s="107"/>
      <c r="C1451" s="107"/>
      <c r="D1451" s="107"/>
      <c r="E1451" s="107"/>
      <c r="F1451" s="108" t="s">
        <v>171</v>
      </c>
      <c r="G1451" s="108"/>
      <c r="H1451" s="108" t="s">
        <v>171</v>
      </c>
      <c r="I1451" s="108" t="s">
        <v>171</v>
      </c>
    </row>
    <row r="1452" spans="1:9" x14ac:dyDescent="0.25">
      <c r="A1452" s="107"/>
      <c r="B1452" s="107"/>
      <c r="C1452" s="107"/>
      <c r="D1452" s="107"/>
      <c r="E1452" s="107"/>
      <c r="F1452" s="108" t="s">
        <v>171</v>
      </c>
      <c r="G1452" s="108"/>
      <c r="H1452" s="108" t="s">
        <v>171</v>
      </c>
      <c r="I1452" s="108" t="s">
        <v>171</v>
      </c>
    </row>
    <row r="1453" spans="1:9" x14ac:dyDescent="0.25">
      <c r="A1453" s="107"/>
      <c r="B1453" s="107"/>
      <c r="C1453" s="107"/>
      <c r="D1453" s="107"/>
      <c r="E1453" s="107"/>
      <c r="F1453" s="108" t="s">
        <v>171</v>
      </c>
      <c r="G1453" s="108"/>
      <c r="H1453" s="108" t="s">
        <v>171</v>
      </c>
      <c r="I1453" s="108" t="s">
        <v>171</v>
      </c>
    </row>
    <row r="1454" spans="1:9" x14ac:dyDescent="0.25">
      <c r="A1454" s="107"/>
      <c r="B1454" s="107"/>
      <c r="C1454" s="107"/>
      <c r="D1454" s="107"/>
      <c r="E1454" s="107"/>
      <c r="F1454" s="108" t="s">
        <v>171</v>
      </c>
      <c r="G1454" s="108"/>
      <c r="H1454" s="108" t="s">
        <v>171</v>
      </c>
      <c r="I1454" s="108" t="s">
        <v>171</v>
      </c>
    </row>
    <row r="1455" spans="1:9" x14ac:dyDescent="0.25">
      <c r="A1455" s="107"/>
      <c r="B1455" s="107"/>
      <c r="C1455" s="107"/>
      <c r="D1455" s="107"/>
      <c r="E1455" s="107"/>
      <c r="F1455" s="108" t="s">
        <v>171</v>
      </c>
      <c r="G1455" s="108"/>
      <c r="H1455" s="108" t="s">
        <v>171</v>
      </c>
      <c r="I1455" s="108" t="s">
        <v>171</v>
      </c>
    </row>
    <row r="1456" spans="1:9" x14ac:dyDescent="0.25">
      <c r="A1456" s="107"/>
      <c r="B1456" s="107"/>
      <c r="C1456" s="107"/>
      <c r="D1456" s="107"/>
      <c r="E1456" s="107"/>
      <c r="F1456" s="108" t="s">
        <v>171</v>
      </c>
      <c r="G1456" s="108"/>
      <c r="H1456" s="108" t="s">
        <v>171</v>
      </c>
      <c r="I1456" s="108" t="s">
        <v>171</v>
      </c>
    </row>
    <row r="1457" spans="1:9" x14ac:dyDescent="0.25">
      <c r="A1457" s="107"/>
      <c r="B1457" s="107"/>
      <c r="C1457" s="107"/>
      <c r="D1457" s="107"/>
      <c r="E1457" s="107"/>
      <c r="F1457" s="108" t="s">
        <v>171</v>
      </c>
      <c r="G1457" s="108"/>
      <c r="H1457" s="108" t="s">
        <v>171</v>
      </c>
      <c r="I1457" s="108" t="s">
        <v>171</v>
      </c>
    </row>
    <row r="1458" spans="1:9" x14ac:dyDescent="0.25">
      <c r="A1458" s="107"/>
      <c r="B1458" s="107"/>
      <c r="C1458" s="107"/>
      <c r="D1458" s="107"/>
      <c r="E1458" s="107"/>
      <c r="F1458" s="108" t="s">
        <v>171</v>
      </c>
      <c r="G1458" s="108"/>
      <c r="H1458" s="108" t="s">
        <v>171</v>
      </c>
      <c r="I1458" s="108" t="s">
        <v>171</v>
      </c>
    </row>
    <row r="1459" spans="1:9" x14ac:dyDescent="0.25">
      <c r="A1459" s="107"/>
      <c r="B1459" s="107"/>
      <c r="C1459" s="107"/>
      <c r="D1459" s="107"/>
      <c r="E1459" s="107"/>
      <c r="F1459" s="108" t="s">
        <v>171</v>
      </c>
      <c r="G1459" s="108"/>
      <c r="H1459" s="108" t="s">
        <v>171</v>
      </c>
      <c r="I1459" s="108" t="s">
        <v>171</v>
      </c>
    </row>
    <row r="1460" spans="1:9" x14ac:dyDescent="0.25">
      <c r="A1460" s="107"/>
      <c r="B1460" s="107"/>
      <c r="C1460" s="107"/>
      <c r="D1460" s="107"/>
      <c r="E1460" s="107"/>
      <c r="F1460" s="108" t="s">
        <v>171</v>
      </c>
      <c r="G1460" s="108"/>
      <c r="H1460" s="108" t="s">
        <v>171</v>
      </c>
      <c r="I1460" s="108" t="s">
        <v>171</v>
      </c>
    </row>
    <row r="1461" spans="1:9" x14ac:dyDescent="0.25">
      <c r="A1461" s="107"/>
      <c r="B1461" s="107"/>
      <c r="C1461" s="107"/>
      <c r="D1461" s="107"/>
      <c r="E1461" s="107"/>
      <c r="F1461" s="108" t="s">
        <v>171</v>
      </c>
      <c r="G1461" s="108"/>
      <c r="H1461" s="108" t="s">
        <v>171</v>
      </c>
      <c r="I1461" s="108" t="s">
        <v>171</v>
      </c>
    </row>
    <row r="1462" spans="1:9" x14ac:dyDescent="0.25">
      <c r="A1462" s="107"/>
      <c r="B1462" s="107"/>
      <c r="C1462" s="107"/>
      <c r="D1462" s="107"/>
      <c r="E1462" s="107"/>
      <c r="F1462" s="108" t="s">
        <v>171</v>
      </c>
      <c r="G1462" s="108"/>
      <c r="H1462" s="108" t="s">
        <v>171</v>
      </c>
      <c r="I1462" s="108" t="s">
        <v>171</v>
      </c>
    </row>
    <row r="1463" spans="1:9" x14ac:dyDescent="0.25">
      <c r="A1463" s="107"/>
      <c r="B1463" s="107"/>
      <c r="C1463" s="107"/>
      <c r="D1463" s="107"/>
      <c r="E1463" s="107"/>
      <c r="F1463" s="108" t="s">
        <v>171</v>
      </c>
      <c r="G1463" s="108"/>
      <c r="H1463" s="108" t="s">
        <v>171</v>
      </c>
      <c r="I1463" s="108" t="s">
        <v>171</v>
      </c>
    </row>
    <row r="1464" spans="1:9" x14ac:dyDescent="0.25">
      <c r="A1464" s="107"/>
      <c r="B1464" s="107"/>
      <c r="C1464" s="107"/>
      <c r="D1464" s="107"/>
      <c r="E1464" s="107"/>
      <c r="F1464" s="108" t="s">
        <v>171</v>
      </c>
      <c r="G1464" s="108"/>
      <c r="H1464" s="108" t="s">
        <v>171</v>
      </c>
      <c r="I1464" s="108" t="s">
        <v>171</v>
      </c>
    </row>
    <row r="1465" spans="1:9" x14ac:dyDescent="0.25">
      <c r="A1465" s="107"/>
      <c r="B1465" s="107"/>
      <c r="C1465" s="107"/>
      <c r="D1465" s="107"/>
      <c r="E1465" s="107"/>
      <c r="F1465" s="108" t="s">
        <v>171</v>
      </c>
      <c r="G1465" s="108"/>
      <c r="H1465" s="108" t="s">
        <v>171</v>
      </c>
      <c r="I1465" s="108" t="s">
        <v>171</v>
      </c>
    </row>
    <row r="1466" spans="1:9" x14ac:dyDescent="0.25">
      <c r="A1466" s="107"/>
      <c r="B1466" s="107"/>
      <c r="C1466" s="107"/>
      <c r="D1466" s="107"/>
      <c r="E1466" s="107"/>
      <c r="F1466" s="108" t="s">
        <v>171</v>
      </c>
      <c r="G1466" s="108"/>
      <c r="H1466" s="108" t="s">
        <v>171</v>
      </c>
      <c r="I1466" s="108" t="s">
        <v>171</v>
      </c>
    </row>
    <row r="1467" spans="1:9" x14ac:dyDescent="0.25">
      <c r="A1467" s="107"/>
      <c r="B1467" s="107"/>
      <c r="C1467" s="107"/>
      <c r="D1467" s="107"/>
      <c r="E1467" s="107"/>
      <c r="F1467" s="108" t="s">
        <v>171</v>
      </c>
      <c r="G1467" s="108"/>
      <c r="H1467" s="108" t="s">
        <v>171</v>
      </c>
      <c r="I1467" s="108" t="s">
        <v>171</v>
      </c>
    </row>
    <row r="1468" spans="1:9" x14ac:dyDescent="0.25">
      <c r="A1468" s="107"/>
      <c r="B1468" s="107"/>
      <c r="C1468" s="107"/>
      <c r="D1468" s="107"/>
      <c r="E1468" s="107"/>
      <c r="F1468" s="108" t="s">
        <v>171</v>
      </c>
      <c r="G1468" s="108"/>
      <c r="H1468" s="108" t="s">
        <v>171</v>
      </c>
      <c r="I1468" s="108" t="s">
        <v>171</v>
      </c>
    </row>
    <row r="1469" spans="1:9" x14ac:dyDescent="0.25">
      <c r="A1469" s="107"/>
      <c r="B1469" s="107"/>
      <c r="C1469" s="107"/>
      <c r="D1469" s="107"/>
      <c r="E1469" s="107"/>
      <c r="F1469" s="108" t="s">
        <v>171</v>
      </c>
      <c r="G1469" s="108"/>
      <c r="H1469" s="108" t="s">
        <v>171</v>
      </c>
      <c r="I1469" s="108" t="s">
        <v>171</v>
      </c>
    </row>
    <row r="1470" spans="1:9" x14ac:dyDescent="0.25">
      <c r="A1470" s="107"/>
      <c r="B1470" s="107"/>
      <c r="C1470" s="107"/>
      <c r="D1470" s="107"/>
      <c r="E1470" s="107"/>
      <c r="F1470" s="108" t="s">
        <v>171</v>
      </c>
      <c r="G1470" s="108"/>
      <c r="H1470" s="108" t="s">
        <v>171</v>
      </c>
      <c r="I1470" s="108" t="s">
        <v>171</v>
      </c>
    </row>
    <row r="1471" spans="1:9" x14ac:dyDescent="0.25">
      <c r="A1471" s="107"/>
      <c r="B1471" s="107"/>
      <c r="C1471" s="107"/>
      <c r="D1471" s="107"/>
      <c r="E1471" s="107"/>
      <c r="F1471" s="108" t="s">
        <v>171</v>
      </c>
      <c r="G1471" s="108"/>
      <c r="H1471" s="108" t="s">
        <v>171</v>
      </c>
      <c r="I1471" s="108" t="s">
        <v>171</v>
      </c>
    </row>
    <row r="1472" spans="1:9" x14ac:dyDescent="0.25">
      <c r="A1472" s="107"/>
      <c r="B1472" s="107"/>
      <c r="C1472" s="107"/>
      <c r="D1472" s="107"/>
      <c r="E1472" s="107"/>
      <c r="F1472" s="108" t="s">
        <v>171</v>
      </c>
      <c r="G1472" s="108"/>
      <c r="H1472" s="108" t="s">
        <v>171</v>
      </c>
      <c r="I1472" s="108" t="s">
        <v>171</v>
      </c>
    </row>
    <row r="1473" spans="1:9" x14ac:dyDescent="0.25">
      <c r="A1473" s="107"/>
      <c r="B1473" s="107"/>
      <c r="C1473" s="107"/>
      <c r="D1473" s="107"/>
      <c r="E1473" s="107"/>
      <c r="F1473" s="108" t="s">
        <v>171</v>
      </c>
      <c r="G1473" s="108"/>
      <c r="H1473" s="108" t="s">
        <v>171</v>
      </c>
      <c r="I1473" s="108" t="s">
        <v>171</v>
      </c>
    </row>
    <row r="1474" spans="1:9" x14ac:dyDescent="0.25">
      <c r="A1474" s="107"/>
      <c r="B1474" s="107"/>
      <c r="C1474" s="107"/>
      <c r="D1474" s="107"/>
      <c r="E1474" s="107"/>
      <c r="F1474" s="108" t="s">
        <v>171</v>
      </c>
      <c r="G1474" s="108"/>
      <c r="H1474" s="108" t="s">
        <v>171</v>
      </c>
      <c r="I1474" s="108" t="s">
        <v>171</v>
      </c>
    </row>
    <row r="1475" spans="1:9" x14ac:dyDescent="0.25">
      <c r="A1475" s="107"/>
      <c r="B1475" s="107"/>
      <c r="C1475" s="107"/>
      <c r="D1475" s="107"/>
      <c r="E1475" s="107"/>
      <c r="F1475" s="108" t="s">
        <v>171</v>
      </c>
      <c r="G1475" s="108"/>
      <c r="H1475" s="108" t="s">
        <v>171</v>
      </c>
      <c r="I1475" s="108" t="s">
        <v>171</v>
      </c>
    </row>
    <row r="1476" spans="1:9" x14ac:dyDescent="0.25">
      <c r="A1476" s="107"/>
      <c r="B1476" s="107"/>
      <c r="C1476" s="107"/>
      <c r="D1476" s="107"/>
      <c r="E1476" s="107"/>
      <c r="F1476" s="108" t="s">
        <v>171</v>
      </c>
      <c r="G1476" s="108"/>
      <c r="H1476" s="108" t="s">
        <v>171</v>
      </c>
      <c r="I1476" s="108" t="s">
        <v>171</v>
      </c>
    </row>
    <row r="1477" spans="1:9" x14ac:dyDescent="0.25">
      <c r="A1477" s="107"/>
      <c r="B1477" s="107"/>
      <c r="C1477" s="107"/>
      <c r="D1477" s="107"/>
      <c r="E1477" s="107"/>
      <c r="F1477" s="108" t="s">
        <v>171</v>
      </c>
      <c r="G1477" s="108"/>
      <c r="H1477" s="108" t="s">
        <v>171</v>
      </c>
      <c r="I1477" s="108" t="s">
        <v>171</v>
      </c>
    </row>
    <row r="1478" spans="1:9" x14ac:dyDescent="0.25">
      <c r="A1478" s="107"/>
      <c r="B1478" s="107"/>
      <c r="C1478" s="107"/>
      <c r="D1478" s="107"/>
      <c r="E1478" s="107"/>
      <c r="F1478" s="108" t="s">
        <v>171</v>
      </c>
      <c r="G1478" s="108"/>
      <c r="H1478" s="108" t="s">
        <v>171</v>
      </c>
      <c r="I1478" s="108" t="s">
        <v>171</v>
      </c>
    </row>
    <row r="1479" spans="1:9" x14ac:dyDescent="0.25">
      <c r="A1479" s="107"/>
      <c r="B1479" s="107"/>
      <c r="C1479" s="107"/>
      <c r="D1479" s="107"/>
      <c r="E1479" s="107"/>
      <c r="F1479" s="108" t="s">
        <v>171</v>
      </c>
      <c r="G1479" s="108"/>
      <c r="H1479" s="108" t="s">
        <v>171</v>
      </c>
      <c r="I1479" s="108" t="s">
        <v>171</v>
      </c>
    </row>
    <row r="1480" spans="1:9" x14ac:dyDescent="0.25">
      <c r="A1480" s="107"/>
      <c r="B1480" s="107"/>
      <c r="C1480" s="107"/>
      <c r="D1480" s="107"/>
      <c r="E1480" s="107"/>
      <c r="F1480" s="108" t="s">
        <v>171</v>
      </c>
      <c r="G1480" s="108"/>
      <c r="H1480" s="108" t="s">
        <v>171</v>
      </c>
      <c r="I1480" s="108" t="s">
        <v>171</v>
      </c>
    </row>
    <row r="1481" spans="1:9" x14ac:dyDescent="0.25">
      <c r="A1481" s="107"/>
      <c r="B1481" s="107"/>
      <c r="C1481" s="107"/>
      <c r="D1481" s="107"/>
      <c r="E1481" s="107"/>
      <c r="F1481" s="108" t="s">
        <v>171</v>
      </c>
      <c r="G1481" s="108"/>
      <c r="H1481" s="108" t="s">
        <v>171</v>
      </c>
      <c r="I1481" s="108" t="s">
        <v>171</v>
      </c>
    </row>
    <row r="1482" spans="1:9" x14ac:dyDescent="0.25">
      <c r="A1482" s="107"/>
      <c r="B1482" s="107"/>
      <c r="C1482" s="107"/>
      <c r="D1482" s="107"/>
      <c r="E1482" s="107"/>
      <c r="F1482" s="108" t="s">
        <v>171</v>
      </c>
      <c r="G1482" s="108"/>
      <c r="H1482" s="108" t="s">
        <v>171</v>
      </c>
      <c r="I1482" s="108" t="s">
        <v>171</v>
      </c>
    </row>
    <row r="1483" spans="1:9" x14ac:dyDescent="0.25">
      <c r="A1483" s="107"/>
      <c r="B1483" s="107"/>
      <c r="C1483" s="107"/>
      <c r="D1483" s="107"/>
      <c r="E1483" s="107"/>
      <c r="F1483" s="108" t="s">
        <v>171</v>
      </c>
      <c r="G1483" s="108"/>
      <c r="H1483" s="108" t="s">
        <v>171</v>
      </c>
      <c r="I1483" s="108" t="s">
        <v>171</v>
      </c>
    </row>
    <row r="1484" spans="1:9" x14ac:dyDescent="0.25">
      <c r="A1484" s="107"/>
      <c r="B1484" s="107"/>
      <c r="C1484" s="107"/>
      <c r="D1484" s="107"/>
      <c r="E1484" s="107"/>
      <c r="F1484" s="108" t="s">
        <v>171</v>
      </c>
      <c r="G1484" s="108"/>
      <c r="H1484" s="108" t="s">
        <v>171</v>
      </c>
      <c r="I1484" s="108" t="s">
        <v>171</v>
      </c>
    </row>
    <row r="1485" spans="1:9" x14ac:dyDescent="0.25">
      <c r="A1485" s="107"/>
      <c r="B1485" s="107"/>
      <c r="C1485" s="107"/>
      <c r="D1485" s="107"/>
      <c r="E1485" s="107"/>
      <c r="F1485" s="108" t="s">
        <v>171</v>
      </c>
      <c r="G1485" s="108"/>
      <c r="H1485" s="108" t="s">
        <v>171</v>
      </c>
      <c r="I1485" s="108" t="s">
        <v>171</v>
      </c>
    </row>
    <row r="1486" spans="1:9" x14ac:dyDescent="0.25">
      <c r="A1486" s="107"/>
      <c r="B1486" s="107"/>
      <c r="C1486" s="107"/>
      <c r="D1486" s="107"/>
      <c r="E1486" s="107"/>
      <c r="F1486" s="108" t="s">
        <v>171</v>
      </c>
      <c r="G1486" s="108"/>
      <c r="H1486" s="108" t="s">
        <v>171</v>
      </c>
      <c r="I1486" s="108" t="s">
        <v>171</v>
      </c>
    </row>
    <row r="1487" spans="1:9" x14ac:dyDescent="0.25">
      <c r="A1487" s="107"/>
      <c r="B1487" s="107"/>
      <c r="C1487" s="107"/>
      <c r="D1487" s="107"/>
      <c r="E1487" s="107"/>
      <c r="F1487" s="108" t="s">
        <v>171</v>
      </c>
      <c r="G1487" s="108"/>
      <c r="H1487" s="108" t="s">
        <v>171</v>
      </c>
      <c r="I1487" s="108" t="s">
        <v>171</v>
      </c>
    </row>
    <row r="1488" spans="1:9" x14ac:dyDescent="0.25">
      <c r="A1488" s="107"/>
      <c r="B1488" s="107"/>
      <c r="C1488" s="107"/>
      <c r="D1488" s="107"/>
      <c r="E1488" s="107"/>
      <c r="F1488" s="108" t="s">
        <v>171</v>
      </c>
      <c r="G1488" s="108"/>
      <c r="H1488" s="108" t="s">
        <v>171</v>
      </c>
      <c r="I1488" s="108" t="s">
        <v>171</v>
      </c>
    </row>
    <row r="1489" spans="1:9" x14ac:dyDescent="0.25">
      <c r="A1489" s="107"/>
      <c r="B1489" s="107"/>
      <c r="C1489" s="107"/>
      <c r="D1489" s="107"/>
      <c r="E1489" s="107"/>
      <c r="F1489" s="108" t="s">
        <v>171</v>
      </c>
      <c r="G1489" s="108"/>
      <c r="H1489" s="108" t="s">
        <v>171</v>
      </c>
      <c r="I1489" s="108" t="s">
        <v>171</v>
      </c>
    </row>
    <row r="1490" spans="1:9" x14ac:dyDescent="0.25">
      <c r="A1490" s="107"/>
      <c r="B1490" s="107"/>
      <c r="C1490" s="107"/>
      <c r="D1490" s="107"/>
      <c r="E1490" s="107"/>
      <c r="F1490" s="108" t="s">
        <v>171</v>
      </c>
      <c r="G1490" s="108"/>
      <c r="H1490" s="108" t="s">
        <v>171</v>
      </c>
      <c r="I1490" s="108" t="s">
        <v>171</v>
      </c>
    </row>
    <row r="1491" spans="1:9" x14ac:dyDescent="0.25">
      <c r="A1491" s="107"/>
      <c r="B1491" s="107"/>
      <c r="C1491" s="107"/>
      <c r="D1491" s="107"/>
      <c r="E1491" s="107"/>
      <c r="F1491" s="108" t="s">
        <v>171</v>
      </c>
      <c r="G1491" s="108"/>
      <c r="H1491" s="108" t="s">
        <v>171</v>
      </c>
      <c r="I1491" s="108" t="s">
        <v>171</v>
      </c>
    </row>
    <row r="1492" spans="1:9" x14ac:dyDescent="0.25">
      <c r="A1492" s="107"/>
      <c r="B1492" s="107"/>
      <c r="C1492" s="107"/>
      <c r="D1492" s="107"/>
      <c r="E1492" s="107"/>
      <c r="F1492" s="108" t="s">
        <v>171</v>
      </c>
      <c r="G1492" s="108"/>
      <c r="H1492" s="108" t="s">
        <v>171</v>
      </c>
      <c r="I1492" s="108" t="s">
        <v>171</v>
      </c>
    </row>
    <row r="1493" spans="1:9" x14ac:dyDescent="0.25">
      <c r="A1493" s="107"/>
      <c r="B1493" s="107"/>
      <c r="C1493" s="107"/>
      <c r="D1493" s="107"/>
      <c r="E1493" s="107"/>
      <c r="F1493" s="108" t="s">
        <v>171</v>
      </c>
      <c r="G1493" s="108"/>
      <c r="H1493" s="108" t="s">
        <v>171</v>
      </c>
      <c r="I1493" s="108" t="s">
        <v>171</v>
      </c>
    </row>
    <row r="1494" spans="1:9" x14ac:dyDescent="0.25">
      <c r="A1494" s="107"/>
      <c r="B1494" s="107"/>
      <c r="C1494" s="107"/>
      <c r="D1494" s="107"/>
      <c r="E1494" s="107"/>
      <c r="F1494" s="108" t="s">
        <v>171</v>
      </c>
      <c r="G1494" s="108"/>
      <c r="H1494" s="108" t="s">
        <v>171</v>
      </c>
      <c r="I1494" s="108" t="s">
        <v>171</v>
      </c>
    </row>
    <row r="1495" spans="1:9" x14ac:dyDescent="0.25">
      <c r="A1495" s="107"/>
      <c r="B1495" s="107"/>
      <c r="C1495" s="107"/>
      <c r="D1495" s="107"/>
      <c r="E1495" s="107"/>
      <c r="F1495" s="108" t="s">
        <v>171</v>
      </c>
      <c r="G1495" s="108"/>
      <c r="H1495" s="108" t="s">
        <v>171</v>
      </c>
      <c r="I1495" s="108" t="s">
        <v>171</v>
      </c>
    </row>
    <row r="1496" spans="1:9" x14ac:dyDescent="0.25">
      <c r="A1496" s="107"/>
      <c r="B1496" s="107"/>
      <c r="C1496" s="107"/>
      <c r="D1496" s="107"/>
      <c r="E1496" s="107"/>
      <c r="F1496" s="108" t="s">
        <v>171</v>
      </c>
      <c r="G1496" s="108"/>
      <c r="H1496" s="108" t="s">
        <v>171</v>
      </c>
      <c r="I1496" s="108" t="s">
        <v>171</v>
      </c>
    </row>
    <row r="1497" spans="1:9" x14ac:dyDescent="0.25">
      <c r="A1497" s="107"/>
      <c r="B1497" s="107"/>
      <c r="C1497" s="107"/>
      <c r="D1497" s="107"/>
      <c r="E1497" s="107"/>
      <c r="F1497" s="108" t="s">
        <v>171</v>
      </c>
      <c r="G1497" s="108"/>
      <c r="H1497" s="108" t="s">
        <v>171</v>
      </c>
      <c r="I1497" s="108" t="s">
        <v>171</v>
      </c>
    </row>
    <row r="1498" spans="1:9" x14ac:dyDescent="0.25">
      <c r="A1498" s="107"/>
      <c r="B1498" s="107"/>
      <c r="C1498" s="107"/>
      <c r="D1498" s="107"/>
      <c r="E1498" s="107"/>
      <c r="F1498" s="108" t="s">
        <v>171</v>
      </c>
      <c r="G1498" s="108"/>
      <c r="H1498" s="108" t="s">
        <v>171</v>
      </c>
      <c r="I1498" s="108" t="s">
        <v>171</v>
      </c>
    </row>
    <row r="1499" spans="1:9" x14ac:dyDescent="0.25">
      <c r="A1499" s="107"/>
      <c r="B1499" s="107"/>
      <c r="C1499" s="107"/>
      <c r="D1499" s="107"/>
      <c r="E1499" s="107"/>
      <c r="F1499" s="108" t="s">
        <v>171</v>
      </c>
      <c r="G1499" s="108"/>
      <c r="H1499" s="108" t="s">
        <v>171</v>
      </c>
      <c r="I1499" s="108" t="s">
        <v>171</v>
      </c>
    </row>
    <row r="1500" spans="1:9" x14ac:dyDescent="0.25">
      <c r="A1500" s="107"/>
      <c r="B1500" s="107"/>
      <c r="C1500" s="107"/>
      <c r="D1500" s="107"/>
      <c r="E1500" s="107"/>
      <c r="F1500" s="108" t="s">
        <v>171</v>
      </c>
      <c r="G1500" s="108"/>
      <c r="H1500" s="108" t="s">
        <v>171</v>
      </c>
      <c r="I1500" s="108" t="s">
        <v>171</v>
      </c>
    </row>
    <row r="1501" spans="1:9" x14ac:dyDescent="0.25">
      <c r="A1501" s="107"/>
      <c r="B1501" s="107"/>
      <c r="C1501" s="107"/>
      <c r="D1501" s="107"/>
      <c r="E1501" s="107"/>
      <c r="F1501" s="108" t="s">
        <v>171</v>
      </c>
      <c r="G1501" s="108"/>
      <c r="H1501" s="108" t="s">
        <v>171</v>
      </c>
      <c r="I1501" s="108" t="s">
        <v>171</v>
      </c>
    </row>
    <row r="1502" spans="1:9" x14ac:dyDescent="0.25">
      <c r="A1502" s="107"/>
      <c r="B1502" s="107"/>
      <c r="C1502" s="107"/>
      <c r="D1502" s="107"/>
      <c r="E1502" s="107"/>
      <c r="F1502" s="108" t="s">
        <v>171</v>
      </c>
      <c r="G1502" s="108"/>
      <c r="H1502" s="108" t="s">
        <v>171</v>
      </c>
      <c r="I1502" s="108" t="s">
        <v>171</v>
      </c>
    </row>
    <row r="1503" spans="1:9" x14ac:dyDescent="0.25">
      <c r="A1503" s="107"/>
      <c r="B1503" s="107"/>
      <c r="C1503" s="107"/>
      <c r="D1503" s="107"/>
      <c r="E1503" s="107"/>
      <c r="F1503" s="108" t="s">
        <v>171</v>
      </c>
      <c r="G1503" s="108"/>
      <c r="H1503" s="108" t="s">
        <v>171</v>
      </c>
      <c r="I1503" s="108" t="s">
        <v>171</v>
      </c>
    </row>
    <row r="1504" spans="1:9" x14ac:dyDescent="0.25">
      <c r="A1504" s="107"/>
      <c r="B1504" s="107"/>
      <c r="C1504" s="107"/>
      <c r="D1504" s="107"/>
      <c r="E1504" s="107"/>
      <c r="F1504" s="108" t="s">
        <v>171</v>
      </c>
      <c r="G1504" s="108"/>
      <c r="H1504" s="108" t="s">
        <v>171</v>
      </c>
      <c r="I1504" s="108" t="s">
        <v>171</v>
      </c>
    </row>
    <row r="1505" spans="1:9" x14ac:dyDescent="0.25">
      <c r="A1505" s="107"/>
      <c r="B1505" s="107"/>
      <c r="C1505" s="107"/>
      <c r="D1505" s="107"/>
      <c r="E1505" s="107"/>
      <c r="F1505" s="108" t="s">
        <v>171</v>
      </c>
      <c r="G1505" s="108"/>
      <c r="H1505" s="108" t="s">
        <v>171</v>
      </c>
      <c r="I1505" s="108" t="s">
        <v>171</v>
      </c>
    </row>
    <row r="1506" spans="1:9" x14ac:dyDescent="0.25">
      <c r="A1506" s="107"/>
      <c r="B1506" s="107"/>
      <c r="C1506" s="107"/>
      <c r="D1506" s="107"/>
      <c r="E1506" s="107"/>
      <c r="F1506" s="108" t="s">
        <v>171</v>
      </c>
      <c r="G1506" s="108"/>
      <c r="H1506" s="108" t="s">
        <v>171</v>
      </c>
      <c r="I1506" s="108" t="s">
        <v>171</v>
      </c>
    </row>
    <row r="1507" spans="1:9" x14ac:dyDescent="0.25">
      <c r="A1507" s="107"/>
      <c r="B1507" s="107"/>
      <c r="C1507" s="107"/>
      <c r="D1507" s="107"/>
      <c r="E1507" s="107"/>
      <c r="F1507" s="108" t="s">
        <v>171</v>
      </c>
      <c r="G1507" s="108"/>
      <c r="H1507" s="108" t="s">
        <v>171</v>
      </c>
      <c r="I1507" s="108" t="s">
        <v>171</v>
      </c>
    </row>
    <row r="1508" spans="1:9" x14ac:dyDescent="0.25">
      <c r="A1508" s="107"/>
      <c r="B1508" s="107"/>
      <c r="C1508" s="107"/>
      <c r="D1508" s="107"/>
      <c r="E1508" s="107"/>
      <c r="F1508" s="108" t="s">
        <v>171</v>
      </c>
      <c r="G1508" s="108"/>
      <c r="H1508" s="108" t="s">
        <v>171</v>
      </c>
      <c r="I1508" s="108" t="s">
        <v>171</v>
      </c>
    </row>
    <row r="1509" spans="1:9" x14ac:dyDescent="0.25">
      <c r="A1509" s="107"/>
      <c r="B1509" s="107"/>
      <c r="C1509" s="107"/>
      <c r="D1509" s="107"/>
      <c r="E1509" s="107"/>
      <c r="F1509" s="108" t="s">
        <v>171</v>
      </c>
      <c r="G1509" s="108"/>
      <c r="H1509" s="108" t="s">
        <v>171</v>
      </c>
      <c r="I1509" s="108" t="s">
        <v>171</v>
      </c>
    </row>
    <row r="1510" spans="1:9" x14ac:dyDescent="0.25">
      <c r="A1510" s="107"/>
      <c r="B1510" s="107"/>
      <c r="C1510" s="107"/>
      <c r="D1510" s="107"/>
      <c r="E1510" s="107"/>
      <c r="F1510" s="108" t="s">
        <v>171</v>
      </c>
      <c r="G1510" s="108"/>
      <c r="H1510" s="108" t="s">
        <v>171</v>
      </c>
      <c r="I1510" s="108" t="s">
        <v>171</v>
      </c>
    </row>
    <row r="1511" spans="1:9" x14ac:dyDescent="0.25">
      <c r="A1511" s="107"/>
      <c r="B1511" s="107"/>
      <c r="C1511" s="107"/>
      <c r="D1511" s="107"/>
      <c r="E1511" s="107"/>
      <c r="F1511" s="108" t="s">
        <v>171</v>
      </c>
      <c r="G1511" s="108"/>
      <c r="H1511" s="108" t="s">
        <v>171</v>
      </c>
      <c r="I1511" s="108" t="s">
        <v>171</v>
      </c>
    </row>
    <row r="1512" spans="1:9" x14ac:dyDescent="0.25">
      <c r="A1512" s="107"/>
      <c r="B1512" s="107"/>
      <c r="C1512" s="107"/>
      <c r="D1512" s="107"/>
      <c r="E1512" s="107"/>
      <c r="F1512" s="108" t="s">
        <v>171</v>
      </c>
      <c r="G1512" s="108"/>
      <c r="H1512" s="108" t="s">
        <v>171</v>
      </c>
      <c r="I1512" s="108" t="s">
        <v>171</v>
      </c>
    </row>
    <row r="1513" spans="1:9" x14ac:dyDescent="0.25">
      <c r="A1513" s="107"/>
      <c r="B1513" s="107"/>
      <c r="C1513" s="107"/>
      <c r="D1513" s="107"/>
      <c r="E1513" s="107"/>
      <c r="F1513" s="108" t="s">
        <v>171</v>
      </c>
      <c r="G1513" s="108"/>
      <c r="H1513" s="108" t="s">
        <v>171</v>
      </c>
      <c r="I1513" s="108" t="s">
        <v>171</v>
      </c>
    </row>
    <row r="1514" spans="1:9" x14ac:dyDescent="0.25">
      <c r="A1514" s="107"/>
      <c r="B1514" s="107"/>
      <c r="C1514" s="107"/>
      <c r="D1514" s="107"/>
      <c r="E1514" s="107"/>
      <c r="F1514" s="108" t="s">
        <v>171</v>
      </c>
      <c r="G1514" s="108"/>
      <c r="H1514" s="108" t="s">
        <v>171</v>
      </c>
      <c r="I1514" s="108" t="s">
        <v>171</v>
      </c>
    </row>
    <row r="1515" spans="1:9" x14ac:dyDescent="0.25">
      <c r="A1515" s="107"/>
      <c r="B1515" s="107"/>
      <c r="C1515" s="107"/>
      <c r="D1515" s="107"/>
      <c r="E1515" s="107"/>
      <c r="F1515" s="108" t="s">
        <v>171</v>
      </c>
      <c r="G1515" s="108"/>
      <c r="H1515" s="108" t="s">
        <v>171</v>
      </c>
      <c r="I1515" s="108" t="s">
        <v>171</v>
      </c>
    </row>
    <row r="1516" spans="1:9" x14ac:dyDescent="0.25">
      <c r="A1516" s="107"/>
      <c r="B1516" s="107"/>
      <c r="C1516" s="107"/>
      <c r="D1516" s="107"/>
      <c r="E1516" s="107"/>
      <c r="F1516" s="108" t="s">
        <v>171</v>
      </c>
      <c r="G1516" s="108"/>
      <c r="H1516" s="108" t="s">
        <v>171</v>
      </c>
      <c r="I1516" s="108" t="s">
        <v>171</v>
      </c>
    </row>
    <row r="1517" spans="1:9" x14ac:dyDescent="0.25">
      <c r="A1517" s="107"/>
      <c r="B1517" s="107"/>
      <c r="C1517" s="107"/>
      <c r="D1517" s="107"/>
      <c r="E1517" s="107"/>
      <c r="F1517" s="108" t="s">
        <v>171</v>
      </c>
      <c r="G1517" s="108"/>
      <c r="H1517" s="108" t="s">
        <v>171</v>
      </c>
      <c r="I1517" s="108" t="s">
        <v>171</v>
      </c>
    </row>
    <row r="1518" spans="1:9" x14ac:dyDescent="0.25">
      <c r="A1518" s="107"/>
      <c r="B1518" s="107"/>
      <c r="C1518" s="107"/>
      <c r="D1518" s="107"/>
      <c r="E1518" s="107"/>
      <c r="F1518" s="108" t="s">
        <v>171</v>
      </c>
      <c r="G1518" s="108"/>
      <c r="H1518" s="108" t="s">
        <v>171</v>
      </c>
      <c r="I1518" s="108" t="s">
        <v>171</v>
      </c>
    </row>
    <row r="1519" spans="1:9" x14ac:dyDescent="0.25">
      <c r="A1519" s="107"/>
      <c r="B1519" s="107"/>
      <c r="C1519" s="107"/>
      <c r="D1519" s="107"/>
      <c r="E1519" s="107"/>
      <c r="F1519" s="108" t="s">
        <v>171</v>
      </c>
      <c r="G1519" s="108"/>
      <c r="H1519" s="108" t="s">
        <v>171</v>
      </c>
      <c r="I1519" s="108" t="s">
        <v>171</v>
      </c>
    </row>
    <row r="1520" spans="1:9" x14ac:dyDescent="0.25">
      <c r="A1520" s="107"/>
      <c r="B1520" s="107"/>
      <c r="C1520" s="107"/>
      <c r="D1520" s="107"/>
      <c r="E1520" s="107"/>
      <c r="F1520" s="108" t="s">
        <v>171</v>
      </c>
      <c r="G1520" s="108"/>
      <c r="H1520" s="108" t="s">
        <v>171</v>
      </c>
      <c r="I1520" s="108" t="s">
        <v>171</v>
      </c>
    </row>
    <row r="1521" spans="1:9" x14ac:dyDescent="0.25">
      <c r="A1521" s="107"/>
      <c r="B1521" s="107"/>
      <c r="C1521" s="107"/>
      <c r="D1521" s="107"/>
      <c r="E1521" s="107"/>
      <c r="F1521" s="108" t="s">
        <v>171</v>
      </c>
      <c r="G1521" s="108"/>
      <c r="H1521" s="108" t="s">
        <v>171</v>
      </c>
      <c r="I1521" s="108" t="s">
        <v>171</v>
      </c>
    </row>
    <row r="1522" spans="1:9" x14ac:dyDescent="0.25">
      <c r="A1522" s="107"/>
      <c r="B1522" s="107"/>
      <c r="C1522" s="107"/>
      <c r="D1522" s="107"/>
      <c r="E1522" s="107"/>
      <c r="F1522" s="108" t="s">
        <v>171</v>
      </c>
      <c r="G1522" s="108"/>
      <c r="H1522" s="108" t="s">
        <v>171</v>
      </c>
      <c r="I1522" s="108" t="s">
        <v>171</v>
      </c>
    </row>
    <row r="1523" spans="1:9" x14ac:dyDescent="0.25">
      <c r="A1523" s="107"/>
      <c r="B1523" s="107"/>
      <c r="C1523" s="107"/>
      <c r="D1523" s="107"/>
      <c r="E1523" s="107"/>
      <c r="F1523" s="108" t="s">
        <v>171</v>
      </c>
      <c r="G1523" s="108"/>
      <c r="H1523" s="108" t="s">
        <v>171</v>
      </c>
      <c r="I1523" s="108" t="s">
        <v>171</v>
      </c>
    </row>
    <row r="1524" spans="1:9" x14ac:dyDescent="0.25">
      <c r="A1524" s="107"/>
      <c r="B1524" s="107"/>
      <c r="C1524" s="107"/>
      <c r="D1524" s="107"/>
      <c r="E1524" s="107"/>
      <c r="F1524" s="108" t="s">
        <v>171</v>
      </c>
      <c r="G1524" s="108"/>
      <c r="H1524" s="108" t="s">
        <v>171</v>
      </c>
      <c r="I1524" s="108" t="s">
        <v>171</v>
      </c>
    </row>
    <row r="1525" spans="1:9" x14ac:dyDescent="0.25">
      <c r="A1525" s="107"/>
      <c r="B1525" s="107"/>
      <c r="C1525" s="107"/>
      <c r="D1525" s="107"/>
      <c r="E1525" s="107"/>
      <c r="F1525" s="108" t="s">
        <v>171</v>
      </c>
      <c r="G1525" s="108"/>
      <c r="H1525" s="108" t="s">
        <v>171</v>
      </c>
      <c r="I1525" s="108" t="s">
        <v>171</v>
      </c>
    </row>
    <row r="1526" spans="1:9" x14ac:dyDescent="0.25">
      <c r="A1526" s="107"/>
      <c r="B1526" s="107"/>
      <c r="C1526" s="107"/>
      <c r="D1526" s="107"/>
      <c r="E1526" s="107"/>
      <c r="F1526" s="108" t="s">
        <v>171</v>
      </c>
      <c r="G1526" s="108"/>
      <c r="H1526" s="108" t="s">
        <v>171</v>
      </c>
      <c r="I1526" s="108" t="s">
        <v>171</v>
      </c>
    </row>
    <row r="1527" spans="1:9" x14ac:dyDescent="0.25">
      <c r="A1527" s="107"/>
      <c r="B1527" s="107"/>
      <c r="C1527" s="107"/>
      <c r="D1527" s="107"/>
      <c r="E1527" s="107"/>
      <c r="F1527" s="108" t="s">
        <v>171</v>
      </c>
      <c r="G1527" s="108"/>
      <c r="H1527" s="108" t="s">
        <v>171</v>
      </c>
      <c r="I1527" s="108" t="s">
        <v>171</v>
      </c>
    </row>
    <row r="1528" spans="1:9" x14ac:dyDescent="0.25">
      <c r="A1528" s="107"/>
      <c r="B1528" s="107"/>
      <c r="C1528" s="107"/>
      <c r="D1528" s="107"/>
      <c r="E1528" s="107"/>
      <c r="F1528" s="108" t="s">
        <v>171</v>
      </c>
      <c r="G1528" s="108"/>
      <c r="H1528" s="108" t="s">
        <v>171</v>
      </c>
      <c r="I1528" s="108" t="s">
        <v>171</v>
      </c>
    </row>
    <row r="1529" spans="1:9" x14ac:dyDescent="0.25">
      <c r="A1529" s="107"/>
      <c r="B1529" s="107"/>
      <c r="C1529" s="107"/>
      <c r="D1529" s="107"/>
      <c r="E1529" s="107"/>
      <c r="F1529" s="108" t="s">
        <v>171</v>
      </c>
      <c r="G1529" s="108"/>
      <c r="H1529" s="108" t="s">
        <v>171</v>
      </c>
      <c r="I1529" s="108" t="s">
        <v>171</v>
      </c>
    </row>
    <row r="1530" spans="1:9" x14ac:dyDescent="0.25">
      <c r="A1530" s="107"/>
      <c r="B1530" s="107"/>
      <c r="C1530" s="107"/>
      <c r="D1530" s="107"/>
      <c r="E1530" s="107"/>
      <c r="F1530" s="108" t="s">
        <v>171</v>
      </c>
      <c r="G1530" s="108"/>
      <c r="H1530" s="108" t="s">
        <v>171</v>
      </c>
      <c r="I1530" s="108" t="s">
        <v>171</v>
      </c>
    </row>
    <row r="1531" spans="1:9" x14ac:dyDescent="0.25">
      <c r="A1531" s="107"/>
      <c r="B1531" s="107"/>
      <c r="C1531" s="107"/>
      <c r="D1531" s="107"/>
      <c r="E1531" s="107"/>
      <c r="F1531" s="108" t="s">
        <v>171</v>
      </c>
      <c r="G1531" s="108"/>
      <c r="H1531" s="108" t="s">
        <v>171</v>
      </c>
      <c r="I1531" s="108" t="s">
        <v>171</v>
      </c>
    </row>
    <row r="1532" spans="1:9" x14ac:dyDescent="0.25">
      <c r="A1532" s="107"/>
      <c r="B1532" s="107"/>
      <c r="C1532" s="107"/>
      <c r="D1532" s="107"/>
      <c r="E1532" s="107"/>
      <c r="F1532" s="108" t="s">
        <v>171</v>
      </c>
      <c r="G1532" s="108"/>
      <c r="H1532" s="108" t="s">
        <v>171</v>
      </c>
      <c r="I1532" s="108" t="s">
        <v>171</v>
      </c>
    </row>
    <row r="1533" spans="1:9" x14ac:dyDescent="0.25">
      <c r="A1533" s="107"/>
      <c r="B1533" s="107"/>
      <c r="C1533" s="107"/>
      <c r="D1533" s="107"/>
      <c r="E1533" s="107"/>
      <c r="F1533" s="108" t="s">
        <v>171</v>
      </c>
      <c r="G1533" s="108"/>
      <c r="H1533" s="108" t="s">
        <v>171</v>
      </c>
      <c r="I1533" s="108" t="s">
        <v>171</v>
      </c>
    </row>
    <row r="1534" spans="1:9" x14ac:dyDescent="0.25">
      <c r="A1534" s="107"/>
      <c r="B1534" s="107"/>
      <c r="C1534" s="107"/>
      <c r="D1534" s="107"/>
      <c r="E1534" s="107"/>
      <c r="F1534" s="108" t="s">
        <v>171</v>
      </c>
      <c r="G1534" s="108"/>
      <c r="H1534" s="108" t="s">
        <v>171</v>
      </c>
      <c r="I1534" s="108" t="s">
        <v>171</v>
      </c>
    </row>
    <row r="1535" spans="1:9" x14ac:dyDescent="0.25">
      <c r="A1535" s="107"/>
      <c r="B1535" s="107"/>
      <c r="C1535" s="107"/>
      <c r="D1535" s="107"/>
      <c r="E1535" s="107"/>
      <c r="F1535" s="108" t="s">
        <v>171</v>
      </c>
      <c r="G1535" s="108"/>
      <c r="H1535" s="108" t="s">
        <v>171</v>
      </c>
      <c r="I1535" s="108" t="s">
        <v>171</v>
      </c>
    </row>
    <row r="1536" spans="1:9" x14ac:dyDescent="0.25">
      <c r="A1536" s="107"/>
      <c r="B1536" s="107"/>
      <c r="C1536" s="107"/>
      <c r="D1536" s="107"/>
      <c r="E1536" s="107"/>
      <c r="F1536" s="108" t="s">
        <v>171</v>
      </c>
      <c r="G1536" s="108"/>
      <c r="H1536" s="108" t="s">
        <v>171</v>
      </c>
      <c r="I1536" s="108" t="s">
        <v>171</v>
      </c>
    </row>
    <row r="1537" spans="1:9" x14ac:dyDescent="0.25">
      <c r="A1537" s="107"/>
      <c r="B1537" s="107"/>
      <c r="C1537" s="107"/>
      <c r="D1537" s="107"/>
      <c r="E1537" s="107"/>
      <c r="F1537" s="108" t="s">
        <v>171</v>
      </c>
      <c r="G1537" s="108"/>
      <c r="H1537" s="108" t="s">
        <v>171</v>
      </c>
      <c r="I1537" s="108" t="s">
        <v>171</v>
      </c>
    </row>
    <row r="1538" spans="1:9" x14ac:dyDescent="0.25">
      <c r="A1538" s="107"/>
      <c r="B1538" s="107"/>
      <c r="C1538" s="107"/>
      <c r="D1538" s="107"/>
      <c r="E1538" s="107"/>
      <c r="F1538" s="108" t="s">
        <v>171</v>
      </c>
      <c r="G1538" s="108"/>
      <c r="H1538" s="108" t="s">
        <v>171</v>
      </c>
      <c r="I1538" s="108" t="s">
        <v>171</v>
      </c>
    </row>
    <row r="1539" spans="1:9" x14ac:dyDescent="0.25">
      <c r="A1539" s="107"/>
      <c r="B1539" s="107"/>
      <c r="C1539" s="107"/>
      <c r="D1539" s="107"/>
      <c r="E1539" s="107"/>
      <c r="F1539" s="108" t="s">
        <v>171</v>
      </c>
      <c r="G1539" s="108"/>
      <c r="H1539" s="108" t="s">
        <v>171</v>
      </c>
      <c r="I1539" s="108" t="s">
        <v>171</v>
      </c>
    </row>
    <row r="1540" spans="1:9" x14ac:dyDescent="0.25">
      <c r="A1540" s="107"/>
      <c r="B1540" s="107"/>
      <c r="C1540" s="107"/>
      <c r="D1540" s="107"/>
      <c r="E1540" s="107"/>
      <c r="F1540" s="108" t="s">
        <v>171</v>
      </c>
      <c r="G1540" s="108"/>
      <c r="H1540" s="108" t="s">
        <v>171</v>
      </c>
      <c r="I1540" s="108" t="s">
        <v>171</v>
      </c>
    </row>
    <row r="1541" spans="1:9" x14ac:dyDescent="0.25">
      <c r="A1541" s="107"/>
      <c r="B1541" s="107"/>
      <c r="C1541" s="107"/>
      <c r="D1541" s="107"/>
      <c r="E1541" s="107"/>
      <c r="F1541" s="108" t="s">
        <v>171</v>
      </c>
      <c r="G1541" s="108"/>
      <c r="H1541" s="108" t="s">
        <v>171</v>
      </c>
      <c r="I1541" s="108" t="s">
        <v>171</v>
      </c>
    </row>
    <row r="1542" spans="1:9" x14ac:dyDescent="0.25">
      <c r="A1542" s="107"/>
      <c r="B1542" s="107"/>
      <c r="C1542" s="107"/>
      <c r="D1542" s="107"/>
      <c r="E1542" s="107"/>
      <c r="F1542" s="108" t="s">
        <v>171</v>
      </c>
      <c r="G1542" s="108"/>
      <c r="H1542" s="108" t="s">
        <v>171</v>
      </c>
      <c r="I1542" s="108" t="s">
        <v>171</v>
      </c>
    </row>
    <row r="1543" spans="1:9" x14ac:dyDescent="0.25">
      <c r="A1543" s="107"/>
      <c r="B1543" s="107"/>
      <c r="C1543" s="107"/>
      <c r="D1543" s="107"/>
      <c r="E1543" s="107"/>
      <c r="F1543" s="108" t="s">
        <v>171</v>
      </c>
      <c r="G1543" s="108"/>
      <c r="H1543" s="108" t="s">
        <v>171</v>
      </c>
      <c r="I1543" s="108" t="s">
        <v>171</v>
      </c>
    </row>
    <row r="1544" spans="1:9" x14ac:dyDescent="0.25">
      <c r="A1544" s="107"/>
      <c r="B1544" s="107"/>
      <c r="C1544" s="107"/>
      <c r="D1544" s="107"/>
      <c r="E1544" s="107"/>
      <c r="F1544" s="108" t="s">
        <v>171</v>
      </c>
      <c r="G1544" s="108"/>
      <c r="H1544" s="108" t="s">
        <v>171</v>
      </c>
      <c r="I1544" s="108" t="s">
        <v>171</v>
      </c>
    </row>
    <row r="1545" spans="1:9" x14ac:dyDescent="0.25">
      <c r="A1545" s="107"/>
      <c r="B1545" s="107"/>
      <c r="C1545" s="107"/>
      <c r="D1545" s="107"/>
      <c r="E1545" s="107"/>
      <c r="F1545" s="108" t="s">
        <v>171</v>
      </c>
      <c r="G1545" s="108"/>
      <c r="H1545" s="108" t="s">
        <v>171</v>
      </c>
      <c r="I1545" s="108" t="s">
        <v>171</v>
      </c>
    </row>
    <row r="1546" spans="1:9" x14ac:dyDescent="0.25">
      <c r="A1546" s="107"/>
      <c r="B1546" s="107"/>
      <c r="C1546" s="107"/>
      <c r="D1546" s="107"/>
      <c r="E1546" s="107"/>
      <c r="F1546" s="108" t="s">
        <v>171</v>
      </c>
      <c r="G1546" s="108"/>
      <c r="H1546" s="108" t="s">
        <v>171</v>
      </c>
      <c r="I1546" s="108" t="s">
        <v>171</v>
      </c>
    </row>
    <row r="1547" spans="1:9" x14ac:dyDescent="0.25">
      <c r="A1547" s="107"/>
      <c r="B1547" s="107"/>
      <c r="C1547" s="107"/>
      <c r="D1547" s="107"/>
      <c r="E1547" s="107"/>
      <c r="F1547" s="108" t="s">
        <v>171</v>
      </c>
      <c r="G1547" s="108"/>
      <c r="H1547" s="108" t="s">
        <v>171</v>
      </c>
      <c r="I1547" s="108" t="s">
        <v>171</v>
      </c>
    </row>
    <row r="1548" spans="1:9" x14ac:dyDescent="0.25">
      <c r="A1548" s="107"/>
      <c r="B1548" s="107"/>
      <c r="C1548" s="107"/>
      <c r="D1548" s="107"/>
      <c r="E1548" s="107"/>
      <c r="F1548" s="108" t="s">
        <v>171</v>
      </c>
      <c r="G1548" s="108"/>
      <c r="H1548" s="108" t="s">
        <v>171</v>
      </c>
      <c r="I1548" s="108" t="s">
        <v>171</v>
      </c>
    </row>
    <row r="1549" spans="1:9" x14ac:dyDescent="0.25">
      <c r="A1549" s="107"/>
      <c r="B1549" s="107"/>
      <c r="C1549" s="107"/>
      <c r="D1549" s="107"/>
      <c r="E1549" s="107"/>
      <c r="F1549" s="108" t="s">
        <v>171</v>
      </c>
      <c r="G1549" s="108"/>
      <c r="H1549" s="108" t="s">
        <v>171</v>
      </c>
      <c r="I1549" s="108" t="s">
        <v>171</v>
      </c>
    </row>
    <row r="1550" spans="1:9" x14ac:dyDescent="0.25">
      <c r="A1550" s="107"/>
      <c r="B1550" s="107"/>
      <c r="C1550" s="107"/>
      <c r="D1550" s="107"/>
      <c r="E1550" s="107"/>
      <c r="F1550" s="108" t="s">
        <v>171</v>
      </c>
      <c r="G1550" s="108"/>
      <c r="H1550" s="108" t="s">
        <v>171</v>
      </c>
      <c r="I1550" s="108" t="s">
        <v>171</v>
      </c>
    </row>
    <row r="1551" spans="1:9" x14ac:dyDescent="0.25">
      <c r="A1551" s="107"/>
      <c r="B1551" s="107"/>
      <c r="C1551" s="107"/>
      <c r="D1551" s="107"/>
      <c r="E1551" s="107"/>
      <c r="F1551" s="108" t="s">
        <v>171</v>
      </c>
      <c r="G1551" s="108"/>
      <c r="H1551" s="108" t="s">
        <v>171</v>
      </c>
      <c r="I1551" s="108" t="s">
        <v>171</v>
      </c>
    </row>
    <row r="1552" spans="1:9" x14ac:dyDescent="0.25">
      <c r="A1552" s="107"/>
      <c r="B1552" s="107"/>
      <c r="C1552" s="107"/>
      <c r="D1552" s="107"/>
      <c r="E1552" s="107"/>
      <c r="F1552" s="108" t="s">
        <v>171</v>
      </c>
      <c r="G1552" s="108"/>
      <c r="H1552" s="108" t="s">
        <v>171</v>
      </c>
      <c r="I1552" s="108" t="s">
        <v>171</v>
      </c>
    </row>
    <row r="1553" spans="1:9" x14ac:dyDescent="0.25">
      <c r="A1553" s="107"/>
      <c r="B1553" s="107"/>
      <c r="C1553" s="107"/>
      <c r="D1553" s="107"/>
      <c r="E1553" s="107"/>
      <c r="F1553" s="108" t="s">
        <v>171</v>
      </c>
      <c r="G1553" s="108"/>
      <c r="H1553" s="108" t="s">
        <v>171</v>
      </c>
      <c r="I1553" s="108" t="s">
        <v>171</v>
      </c>
    </row>
    <row r="1554" spans="1:9" x14ac:dyDescent="0.25">
      <c r="A1554" s="107"/>
      <c r="B1554" s="107"/>
      <c r="C1554" s="107"/>
      <c r="D1554" s="107"/>
      <c r="E1554" s="107"/>
      <c r="F1554" s="108" t="s">
        <v>171</v>
      </c>
      <c r="G1554" s="108"/>
      <c r="H1554" s="108" t="s">
        <v>171</v>
      </c>
      <c r="I1554" s="108" t="s">
        <v>171</v>
      </c>
    </row>
    <row r="1555" spans="1:9" x14ac:dyDescent="0.25">
      <c r="A1555" s="107"/>
      <c r="B1555" s="107"/>
      <c r="C1555" s="107"/>
      <c r="D1555" s="107"/>
      <c r="E1555" s="107"/>
      <c r="F1555" s="108" t="s">
        <v>171</v>
      </c>
      <c r="G1555" s="108"/>
      <c r="H1555" s="108" t="s">
        <v>171</v>
      </c>
      <c r="I1555" s="108" t="s">
        <v>171</v>
      </c>
    </row>
    <row r="1556" spans="1:9" x14ac:dyDescent="0.25">
      <c r="A1556" s="107"/>
      <c r="B1556" s="107"/>
      <c r="C1556" s="107"/>
      <c r="D1556" s="107"/>
      <c r="E1556" s="107"/>
      <c r="F1556" s="108" t="s">
        <v>171</v>
      </c>
      <c r="G1556" s="108"/>
      <c r="H1556" s="108" t="s">
        <v>171</v>
      </c>
      <c r="I1556" s="108" t="s">
        <v>171</v>
      </c>
    </row>
    <row r="1557" spans="1:9" x14ac:dyDescent="0.25">
      <c r="A1557" s="107"/>
      <c r="B1557" s="107"/>
      <c r="C1557" s="107"/>
      <c r="D1557" s="107"/>
      <c r="E1557" s="107"/>
      <c r="F1557" s="108" t="s">
        <v>171</v>
      </c>
      <c r="G1557" s="108"/>
      <c r="H1557" s="108" t="s">
        <v>171</v>
      </c>
      <c r="I1557" s="108" t="s">
        <v>171</v>
      </c>
    </row>
    <row r="1558" spans="1:9" x14ac:dyDescent="0.25">
      <c r="A1558" s="107"/>
      <c r="B1558" s="107"/>
      <c r="C1558" s="107"/>
      <c r="D1558" s="107"/>
      <c r="E1558" s="107"/>
      <c r="F1558" s="108" t="s">
        <v>171</v>
      </c>
      <c r="G1558" s="108"/>
      <c r="H1558" s="108" t="s">
        <v>171</v>
      </c>
      <c r="I1558" s="108" t="s">
        <v>171</v>
      </c>
    </row>
    <row r="1559" spans="1:9" x14ac:dyDescent="0.25">
      <c r="A1559" s="107"/>
      <c r="B1559" s="107"/>
      <c r="C1559" s="107"/>
      <c r="D1559" s="107"/>
      <c r="E1559" s="107"/>
      <c r="F1559" s="108" t="s">
        <v>171</v>
      </c>
      <c r="G1559" s="108"/>
      <c r="H1559" s="108" t="s">
        <v>171</v>
      </c>
      <c r="I1559" s="108" t="s">
        <v>171</v>
      </c>
    </row>
    <row r="1560" spans="1:9" x14ac:dyDescent="0.25">
      <c r="A1560" s="107"/>
      <c r="B1560" s="107"/>
      <c r="C1560" s="107"/>
      <c r="D1560" s="107"/>
      <c r="E1560" s="107"/>
      <c r="F1560" s="108" t="s">
        <v>171</v>
      </c>
      <c r="G1560" s="108"/>
      <c r="H1560" s="108" t="s">
        <v>171</v>
      </c>
      <c r="I1560" s="108" t="s">
        <v>171</v>
      </c>
    </row>
    <row r="1561" spans="1:9" x14ac:dyDescent="0.25">
      <c r="A1561" s="107"/>
      <c r="B1561" s="107"/>
      <c r="C1561" s="107"/>
      <c r="D1561" s="107"/>
      <c r="E1561" s="107"/>
      <c r="F1561" s="108" t="s">
        <v>171</v>
      </c>
      <c r="G1561" s="108"/>
      <c r="H1561" s="108" t="s">
        <v>171</v>
      </c>
      <c r="I1561" s="108" t="s">
        <v>171</v>
      </c>
    </row>
    <row r="1562" spans="1:9" x14ac:dyDescent="0.25">
      <c r="A1562" s="107"/>
      <c r="B1562" s="107"/>
      <c r="C1562" s="107"/>
      <c r="D1562" s="107"/>
      <c r="E1562" s="107"/>
      <c r="F1562" s="108" t="s">
        <v>171</v>
      </c>
      <c r="G1562" s="108"/>
      <c r="H1562" s="108" t="s">
        <v>171</v>
      </c>
      <c r="I1562" s="108" t="s">
        <v>171</v>
      </c>
    </row>
    <row r="1563" spans="1:9" x14ac:dyDescent="0.25">
      <c r="A1563" s="107"/>
      <c r="B1563" s="107"/>
      <c r="C1563" s="107"/>
      <c r="D1563" s="107"/>
      <c r="E1563" s="107"/>
      <c r="F1563" s="108" t="s">
        <v>171</v>
      </c>
      <c r="G1563" s="108"/>
      <c r="H1563" s="108" t="s">
        <v>171</v>
      </c>
      <c r="I1563" s="108" t="s">
        <v>171</v>
      </c>
    </row>
    <row r="1564" spans="1:9" x14ac:dyDescent="0.25">
      <c r="A1564" s="107"/>
      <c r="B1564" s="107"/>
      <c r="C1564" s="107"/>
      <c r="D1564" s="107"/>
      <c r="E1564" s="107"/>
      <c r="F1564" s="108" t="s">
        <v>171</v>
      </c>
      <c r="G1564" s="108"/>
      <c r="H1564" s="108" t="s">
        <v>171</v>
      </c>
      <c r="I1564" s="108" t="s">
        <v>171</v>
      </c>
    </row>
    <row r="1565" spans="1:9" x14ac:dyDescent="0.25">
      <c r="A1565" s="107"/>
      <c r="B1565" s="107"/>
      <c r="C1565" s="107"/>
      <c r="D1565" s="107"/>
      <c r="E1565" s="107"/>
      <c r="F1565" s="108" t="s">
        <v>171</v>
      </c>
      <c r="G1565" s="108"/>
      <c r="H1565" s="108" t="s">
        <v>171</v>
      </c>
      <c r="I1565" s="108" t="s">
        <v>171</v>
      </c>
    </row>
    <row r="1566" spans="1:9" x14ac:dyDescent="0.25">
      <c r="A1566" s="107"/>
      <c r="B1566" s="107"/>
      <c r="C1566" s="107"/>
      <c r="D1566" s="107"/>
      <c r="E1566" s="107"/>
      <c r="F1566" s="108" t="s">
        <v>171</v>
      </c>
      <c r="G1566" s="108"/>
      <c r="H1566" s="108" t="s">
        <v>171</v>
      </c>
      <c r="I1566" s="108" t="s">
        <v>171</v>
      </c>
    </row>
    <row r="1567" spans="1:9" x14ac:dyDescent="0.25">
      <c r="A1567" s="107"/>
      <c r="B1567" s="107"/>
      <c r="C1567" s="107"/>
      <c r="D1567" s="107"/>
      <c r="E1567" s="107"/>
      <c r="F1567" s="108" t="s">
        <v>171</v>
      </c>
      <c r="G1567" s="108"/>
      <c r="H1567" s="108" t="s">
        <v>171</v>
      </c>
      <c r="I1567" s="108" t="s">
        <v>171</v>
      </c>
    </row>
    <row r="1568" spans="1:9" x14ac:dyDescent="0.25">
      <c r="A1568" s="107"/>
      <c r="B1568" s="107"/>
      <c r="C1568" s="107"/>
      <c r="D1568" s="107"/>
      <c r="E1568" s="107"/>
      <c r="F1568" s="108" t="s">
        <v>171</v>
      </c>
      <c r="G1568" s="108"/>
      <c r="H1568" s="108" t="s">
        <v>171</v>
      </c>
      <c r="I1568" s="108" t="s">
        <v>171</v>
      </c>
    </row>
    <row r="1569" spans="1:9" x14ac:dyDescent="0.25">
      <c r="A1569" s="107"/>
      <c r="B1569" s="107"/>
      <c r="C1569" s="107"/>
      <c r="D1569" s="107"/>
      <c r="E1569" s="107"/>
      <c r="F1569" s="108" t="s">
        <v>171</v>
      </c>
      <c r="G1569" s="108"/>
      <c r="H1569" s="108" t="s">
        <v>171</v>
      </c>
      <c r="I1569" s="108" t="s">
        <v>171</v>
      </c>
    </row>
    <row r="1570" spans="1:9" x14ac:dyDescent="0.25">
      <c r="A1570" s="107"/>
      <c r="B1570" s="107"/>
      <c r="C1570" s="107"/>
      <c r="D1570" s="107"/>
      <c r="E1570" s="107"/>
      <c r="F1570" s="108" t="s">
        <v>171</v>
      </c>
      <c r="G1570" s="108"/>
      <c r="H1570" s="108" t="s">
        <v>171</v>
      </c>
      <c r="I1570" s="108" t="s">
        <v>171</v>
      </c>
    </row>
    <row r="1571" spans="1:9" x14ac:dyDescent="0.25">
      <c r="A1571" s="107"/>
      <c r="B1571" s="107"/>
      <c r="C1571" s="107"/>
      <c r="D1571" s="107"/>
      <c r="E1571" s="107"/>
      <c r="F1571" s="108" t="s">
        <v>171</v>
      </c>
      <c r="G1571" s="108"/>
      <c r="H1571" s="108" t="s">
        <v>171</v>
      </c>
      <c r="I1571" s="108" t="s">
        <v>171</v>
      </c>
    </row>
    <row r="1572" spans="1:9" x14ac:dyDescent="0.25">
      <c r="A1572" s="107"/>
      <c r="B1572" s="107"/>
      <c r="C1572" s="107"/>
      <c r="D1572" s="107"/>
      <c r="E1572" s="107"/>
      <c r="F1572" s="108" t="s">
        <v>171</v>
      </c>
      <c r="G1572" s="108"/>
      <c r="H1572" s="108" t="s">
        <v>171</v>
      </c>
      <c r="I1572" s="108" t="s">
        <v>171</v>
      </c>
    </row>
    <row r="1573" spans="1:9" x14ac:dyDescent="0.25">
      <c r="A1573" s="107"/>
      <c r="B1573" s="107"/>
      <c r="C1573" s="107"/>
      <c r="D1573" s="107"/>
      <c r="E1573" s="107"/>
      <c r="F1573" s="108" t="s">
        <v>171</v>
      </c>
      <c r="G1573" s="108"/>
      <c r="H1573" s="108" t="s">
        <v>171</v>
      </c>
      <c r="I1573" s="108" t="s">
        <v>171</v>
      </c>
    </row>
    <row r="1574" spans="1:9" x14ac:dyDescent="0.25">
      <c r="A1574" s="107"/>
      <c r="B1574" s="107"/>
      <c r="C1574" s="107"/>
      <c r="D1574" s="107"/>
      <c r="E1574" s="107"/>
      <c r="F1574" s="108" t="s">
        <v>171</v>
      </c>
      <c r="G1574" s="108"/>
      <c r="H1574" s="108" t="s">
        <v>171</v>
      </c>
      <c r="I1574" s="108" t="s">
        <v>171</v>
      </c>
    </row>
    <row r="1575" spans="1:9" x14ac:dyDescent="0.25">
      <c r="A1575" s="107"/>
      <c r="B1575" s="107"/>
      <c r="C1575" s="107"/>
      <c r="D1575" s="107"/>
      <c r="E1575" s="107"/>
      <c r="F1575" s="108" t="s">
        <v>171</v>
      </c>
      <c r="G1575" s="108"/>
      <c r="H1575" s="108" t="s">
        <v>171</v>
      </c>
      <c r="I1575" s="108" t="s">
        <v>171</v>
      </c>
    </row>
    <row r="1576" spans="1:9" x14ac:dyDescent="0.25">
      <c r="A1576" s="107"/>
      <c r="B1576" s="107"/>
      <c r="C1576" s="107"/>
      <c r="D1576" s="107"/>
      <c r="E1576" s="107"/>
      <c r="F1576" s="108" t="s">
        <v>171</v>
      </c>
      <c r="G1576" s="108"/>
      <c r="H1576" s="108" t="s">
        <v>171</v>
      </c>
      <c r="I1576" s="108" t="s">
        <v>171</v>
      </c>
    </row>
    <row r="1577" spans="1:9" x14ac:dyDescent="0.25">
      <c r="A1577" s="107"/>
      <c r="B1577" s="107"/>
      <c r="C1577" s="107"/>
      <c r="D1577" s="107"/>
      <c r="E1577" s="107"/>
      <c r="F1577" s="108" t="s">
        <v>171</v>
      </c>
      <c r="G1577" s="108"/>
      <c r="H1577" s="108" t="s">
        <v>171</v>
      </c>
      <c r="I1577" s="108" t="s">
        <v>171</v>
      </c>
    </row>
    <row r="1578" spans="1:9" x14ac:dyDescent="0.25">
      <c r="A1578" s="107"/>
      <c r="B1578" s="107"/>
      <c r="C1578" s="107"/>
      <c r="D1578" s="107"/>
      <c r="E1578" s="107"/>
      <c r="F1578" s="108" t="s">
        <v>171</v>
      </c>
      <c r="G1578" s="108"/>
      <c r="H1578" s="108" t="s">
        <v>171</v>
      </c>
      <c r="I1578" s="108" t="s">
        <v>171</v>
      </c>
    </row>
    <row r="1579" spans="1:9" x14ac:dyDescent="0.25">
      <c r="A1579" s="107"/>
      <c r="B1579" s="107"/>
      <c r="C1579" s="107"/>
      <c r="D1579" s="107"/>
      <c r="E1579" s="107"/>
      <c r="F1579" s="108" t="s">
        <v>171</v>
      </c>
      <c r="G1579" s="108"/>
      <c r="H1579" s="108" t="s">
        <v>171</v>
      </c>
      <c r="I1579" s="108" t="s">
        <v>171</v>
      </c>
    </row>
    <row r="1580" spans="1:9" x14ac:dyDescent="0.25">
      <c r="A1580" s="107"/>
      <c r="B1580" s="107"/>
      <c r="C1580" s="107"/>
      <c r="D1580" s="107"/>
      <c r="E1580" s="107"/>
      <c r="F1580" s="108" t="s">
        <v>171</v>
      </c>
      <c r="G1580" s="108"/>
      <c r="H1580" s="108" t="s">
        <v>171</v>
      </c>
      <c r="I1580" s="108" t="s">
        <v>171</v>
      </c>
    </row>
    <row r="1581" spans="1:9" x14ac:dyDescent="0.25">
      <c r="A1581" s="107"/>
      <c r="B1581" s="107"/>
      <c r="C1581" s="107"/>
      <c r="D1581" s="107"/>
      <c r="E1581" s="107"/>
      <c r="F1581" s="108" t="s">
        <v>171</v>
      </c>
      <c r="G1581" s="108"/>
      <c r="H1581" s="108" t="s">
        <v>171</v>
      </c>
      <c r="I1581" s="108" t="s">
        <v>171</v>
      </c>
    </row>
    <row r="1582" spans="1:9" x14ac:dyDescent="0.25">
      <c r="A1582" s="107"/>
      <c r="B1582" s="107"/>
      <c r="C1582" s="107"/>
      <c r="D1582" s="107"/>
      <c r="E1582" s="107"/>
      <c r="F1582" s="108" t="s">
        <v>171</v>
      </c>
      <c r="G1582" s="108"/>
      <c r="H1582" s="108" t="s">
        <v>171</v>
      </c>
      <c r="I1582" s="108" t="s">
        <v>171</v>
      </c>
    </row>
    <row r="1583" spans="1:9" x14ac:dyDescent="0.25">
      <c r="A1583" s="107"/>
      <c r="B1583" s="107"/>
      <c r="C1583" s="107"/>
      <c r="D1583" s="107"/>
      <c r="E1583" s="107"/>
      <c r="F1583" s="108" t="s">
        <v>171</v>
      </c>
      <c r="G1583" s="108"/>
      <c r="H1583" s="108" t="s">
        <v>171</v>
      </c>
      <c r="I1583" s="108" t="s">
        <v>171</v>
      </c>
    </row>
    <row r="1584" spans="1:9" x14ac:dyDescent="0.25">
      <c r="A1584" s="107"/>
      <c r="B1584" s="107"/>
      <c r="C1584" s="107"/>
      <c r="D1584" s="107"/>
      <c r="E1584" s="107"/>
      <c r="F1584" s="108" t="s">
        <v>171</v>
      </c>
      <c r="G1584" s="108"/>
      <c r="H1584" s="108" t="s">
        <v>171</v>
      </c>
      <c r="I1584" s="108" t="s">
        <v>171</v>
      </c>
    </row>
    <row r="1585" spans="1:9" x14ac:dyDescent="0.25">
      <c r="A1585" s="107"/>
      <c r="B1585" s="107"/>
      <c r="C1585" s="107"/>
      <c r="D1585" s="107"/>
      <c r="E1585" s="107"/>
      <c r="F1585" s="108" t="s">
        <v>171</v>
      </c>
      <c r="G1585" s="108"/>
      <c r="H1585" s="108" t="s">
        <v>171</v>
      </c>
      <c r="I1585" s="108" t="s">
        <v>171</v>
      </c>
    </row>
    <row r="1586" spans="1:9" x14ac:dyDescent="0.25">
      <c r="A1586" s="107"/>
      <c r="B1586" s="107"/>
      <c r="C1586" s="107"/>
      <c r="D1586" s="107"/>
      <c r="E1586" s="107"/>
      <c r="F1586" s="108" t="s">
        <v>171</v>
      </c>
      <c r="G1586" s="108"/>
      <c r="H1586" s="108" t="s">
        <v>171</v>
      </c>
      <c r="I1586" s="108" t="s">
        <v>171</v>
      </c>
    </row>
    <row r="1587" spans="1:9" x14ac:dyDescent="0.25">
      <c r="A1587" s="107"/>
      <c r="B1587" s="107"/>
      <c r="C1587" s="107"/>
      <c r="D1587" s="107"/>
      <c r="E1587" s="107"/>
      <c r="F1587" s="108" t="s">
        <v>171</v>
      </c>
      <c r="G1587" s="108"/>
      <c r="H1587" s="108" t="s">
        <v>171</v>
      </c>
      <c r="I1587" s="108" t="s">
        <v>171</v>
      </c>
    </row>
    <row r="1588" spans="1:9" x14ac:dyDescent="0.25">
      <c r="A1588" s="107"/>
      <c r="B1588" s="107"/>
      <c r="C1588" s="107"/>
      <c r="D1588" s="107"/>
      <c r="E1588" s="107"/>
      <c r="F1588" s="108" t="s">
        <v>171</v>
      </c>
      <c r="G1588" s="108"/>
      <c r="H1588" s="108" t="s">
        <v>171</v>
      </c>
      <c r="I1588" s="108" t="s">
        <v>171</v>
      </c>
    </row>
    <row r="1589" spans="1:9" x14ac:dyDescent="0.25">
      <c r="A1589" s="107"/>
      <c r="B1589" s="107"/>
      <c r="C1589" s="107"/>
      <c r="D1589" s="107"/>
      <c r="E1589" s="107"/>
      <c r="F1589" s="108" t="s">
        <v>171</v>
      </c>
      <c r="G1589" s="108"/>
      <c r="H1589" s="108" t="s">
        <v>171</v>
      </c>
      <c r="I1589" s="108" t="s">
        <v>171</v>
      </c>
    </row>
    <row r="1590" spans="1:9" x14ac:dyDescent="0.25">
      <c r="A1590" s="107"/>
      <c r="B1590" s="107"/>
      <c r="C1590" s="107"/>
      <c r="D1590" s="107"/>
      <c r="E1590" s="107"/>
      <c r="F1590" s="108" t="s">
        <v>171</v>
      </c>
      <c r="G1590" s="108"/>
      <c r="H1590" s="108" t="s">
        <v>171</v>
      </c>
      <c r="I1590" s="108" t="s">
        <v>171</v>
      </c>
    </row>
    <row r="1591" spans="1:9" x14ac:dyDescent="0.25">
      <c r="A1591" s="107"/>
      <c r="B1591" s="107"/>
      <c r="C1591" s="107"/>
      <c r="D1591" s="107"/>
      <c r="E1591" s="107"/>
      <c r="F1591" s="108" t="s">
        <v>171</v>
      </c>
      <c r="G1591" s="108"/>
      <c r="H1591" s="108" t="s">
        <v>171</v>
      </c>
      <c r="I1591" s="108" t="s">
        <v>171</v>
      </c>
    </row>
    <row r="1592" spans="1:9" x14ac:dyDescent="0.25">
      <c r="A1592" s="107"/>
      <c r="B1592" s="107"/>
      <c r="C1592" s="107"/>
      <c r="D1592" s="107"/>
      <c r="E1592" s="107"/>
      <c r="F1592" s="108" t="s">
        <v>171</v>
      </c>
      <c r="G1592" s="108"/>
      <c r="H1592" s="108" t="s">
        <v>171</v>
      </c>
      <c r="I1592" s="108" t="s">
        <v>171</v>
      </c>
    </row>
    <row r="1593" spans="1:9" x14ac:dyDescent="0.25">
      <c r="A1593" s="107"/>
      <c r="B1593" s="107"/>
      <c r="C1593" s="107"/>
      <c r="D1593" s="107"/>
      <c r="E1593" s="107"/>
      <c r="F1593" s="108" t="s">
        <v>171</v>
      </c>
      <c r="G1593" s="108"/>
      <c r="H1593" s="108" t="s">
        <v>171</v>
      </c>
      <c r="I1593" s="108" t="s">
        <v>171</v>
      </c>
    </row>
    <row r="1594" spans="1:9" x14ac:dyDescent="0.25">
      <c r="A1594" s="107"/>
      <c r="B1594" s="107"/>
      <c r="C1594" s="107"/>
      <c r="D1594" s="107"/>
      <c r="E1594" s="107"/>
      <c r="F1594" s="108" t="s">
        <v>171</v>
      </c>
      <c r="G1594" s="108"/>
      <c r="H1594" s="108" t="s">
        <v>171</v>
      </c>
      <c r="I1594" s="108" t="s">
        <v>171</v>
      </c>
    </row>
    <row r="1595" spans="1:9" x14ac:dyDescent="0.25">
      <c r="A1595" s="107"/>
      <c r="B1595" s="107"/>
      <c r="C1595" s="107"/>
      <c r="D1595" s="107"/>
      <c r="E1595" s="107"/>
      <c r="F1595" s="108" t="s">
        <v>171</v>
      </c>
      <c r="G1595" s="108"/>
      <c r="H1595" s="108" t="s">
        <v>171</v>
      </c>
      <c r="I1595" s="108" t="s">
        <v>171</v>
      </c>
    </row>
    <row r="1596" spans="1:9" x14ac:dyDescent="0.25">
      <c r="A1596" s="107"/>
      <c r="B1596" s="107"/>
      <c r="C1596" s="107"/>
      <c r="D1596" s="107"/>
      <c r="E1596" s="107"/>
      <c r="F1596" s="108" t="s">
        <v>171</v>
      </c>
      <c r="G1596" s="108"/>
      <c r="H1596" s="108" t="s">
        <v>171</v>
      </c>
      <c r="I1596" s="108" t="s">
        <v>171</v>
      </c>
    </row>
    <row r="1597" spans="1:9" x14ac:dyDescent="0.25">
      <c r="A1597" s="107"/>
      <c r="B1597" s="107"/>
      <c r="C1597" s="107"/>
      <c r="D1597" s="107"/>
      <c r="E1597" s="107"/>
      <c r="F1597" s="108" t="s">
        <v>171</v>
      </c>
      <c r="G1597" s="108"/>
      <c r="H1597" s="108" t="s">
        <v>171</v>
      </c>
      <c r="I1597" s="108" t="s">
        <v>171</v>
      </c>
    </row>
    <row r="1598" spans="1:9" x14ac:dyDescent="0.25">
      <c r="A1598" s="107"/>
      <c r="B1598" s="107"/>
      <c r="C1598" s="107"/>
      <c r="D1598" s="107"/>
      <c r="E1598" s="107"/>
      <c r="F1598" s="108" t="s">
        <v>171</v>
      </c>
      <c r="G1598" s="108"/>
      <c r="H1598" s="108" t="s">
        <v>171</v>
      </c>
      <c r="I1598" s="108" t="s">
        <v>171</v>
      </c>
    </row>
    <row r="1599" spans="1:9" x14ac:dyDescent="0.25">
      <c r="A1599" s="107"/>
      <c r="B1599" s="107"/>
      <c r="C1599" s="107"/>
      <c r="D1599" s="107"/>
      <c r="E1599" s="107"/>
      <c r="F1599" s="108" t="s">
        <v>171</v>
      </c>
      <c r="G1599" s="108"/>
      <c r="H1599" s="108" t="s">
        <v>171</v>
      </c>
      <c r="I1599" s="108" t="s">
        <v>171</v>
      </c>
    </row>
    <row r="1600" spans="1:9" x14ac:dyDescent="0.25">
      <c r="A1600" s="107"/>
      <c r="B1600" s="107"/>
      <c r="C1600" s="107"/>
      <c r="D1600" s="107"/>
      <c r="E1600" s="107"/>
      <c r="F1600" s="108" t="s">
        <v>171</v>
      </c>
      <c r="G1600" s="108"/>
      <c r="H1600" s="108" t="s">
        <v>171</v>
      </c>
      <c r="I1600" s="108" t="s">
        <v>171</v>
      </c>
    </row>
    <row r="1601" spans="1:9" x14ac:dyDescent="0.25">
      <c r="A1601" s="107"/>
      <c r="B1601" s="107"/>
      <c r="C1601" s="107"/>
      <c r="D1601" s="107"/>
      <c r="E1601" s="107"/>
      <c r="F1601" s="108" t="s">
        <v>171</v>
      </c>
      <c r="G1601" s="108"/>
      <c r="H1601" s="108" t="s">
        <v>171</v>
      </c>
      <c r="I1601" s="108" t="s">
        <v>171</v>
      </c>
    </row>
    <row r="1602" spans="1:9" x14ac:dyDescent="0.25">
      <c r="A1602" s="107"/>
      <c r="B1602" s="107"/>
      <c r="C1602" s="107"/>
      <c r="D1602" s="107"/>
      <c r="E1602" s="107"/>
      <c r="F1602" s="108" t="s">
        <v>171</v>
      </c>
      <c r="G1602" s="108"/>
      <c r="H1602" s="108" t="s">
        <v>171</v>
      </c>
      <c r="I1602" s="108" t="s">
        <v>171</v>
      </c>
    </row>
    <row r="1603" spans="1:9" x14ac:dyDescent="0.25">
      <c r="A1603" s="107"/>
      <c r="B1603" s="107"/>
      <c r="C1603" s="107"/>
      <c r="D1603" s="107"/>
      <c r="E1603" s="107"/>
      <c r="F1603" s="108" t="s">
        <v>171</v>
      </c>
      <c r="G1603" s="108"/>
      <c r="H1603" s="108" t="s">
        <v>171</v>
      </c>
      <c r="I1603" s="108" t="s">
        <v>171</v>
      </c>
    </row>
    <row r="1604" spans="1:9" x14ac:dyDescent="0.25">
      <c r="A1604" s="107"/>
      <c r="B1604" s="107"/>
      <c r="C1604" s="107"/>
      <c r="D1604" s="107"/>
      <c r="E1604" s="107"/>
      <c r="F1604" s="108" t="s">
        <v>171</v>
      </c>
      <c r="G1604" s="108"/>
      <c r="H1604" s="108" t="s">
        <v>171</v>
      </c>
      <c r="I1604" s="108" t="s">
        <v>171</v>
      </c>
    </row>
    <row r="1605" spans="1:9" x14ac:dyDescent="0.25">
      <c r="A1605" s="107"/>
      <c r="B1605" s="107"/>
      <c r="C1605" s="107"/>
      <c r="D1605" s="107"/>
      <c r="E1605" s="107"/>
      <c r="F1605" s="108" t="s">
        <v>171</v>
      </c>
      <c r="G1605" s="108"/>
      <c r="H1605" s="108" t="s">
        <v>171</v>
      </c>
      <c r="I1605" s="108" t="s">
        <v>171</v>
      </c>
    </row>
    <row r="1606" spans="1:9" x14ac:dyDescent="0.25">
      <c r="A1606" s="107"/>
      <c r="B1606" s="107"/>
      <c r="C1606" s="107"/>
      <c r="D1606" s="107"/>
      <c r="E1606" s="107"/>
      <c r="F1606" s="108" t="s">
        <v>171</v>
      </c>
      <c r="G1606" s="108"/>
      <c r="H1606" s="108" t="s">
        <v>171</v>
      </c>
      <c r="I1606" s="108" t="s">
        <v>171</v>
      </c>
    </row>
    <row r="1607" spans="1:9" x14ac:dyDescent="0.25">
      <c r="A1607" s="107"/>
      <c r="B1607" s="107"/>
      <c r="C1607" s="107"/>
      <c r="D1607" s="107"/>
      <c r="E1607" s="107"/>
      <c r="F1607" s="108" t="s">
        <v>171</v>
      </c>
      <c r="G1607" s="108"/>
      <c r="H1607" s="108" t="s">
        <v>171</v>
      </c>
      <c r="I1607" s="108" t="s">
        <v>171</v>
      </c>
    </row>
    <row r="1608" spans="1:9" x14ac:dyDescent="0.25">
      <c r="A1608" s="107"/>
      <c r="B1608" s="107"/>
      <c r="C1608" s="107"/>
      <c r="D1608" s="107"/>
      <c r="E1608" s="107"/>
      <c r="F1608" s="108" t="s">
        <v>171</v>
      </c>
      <c r="G1608" s="108"/>
      <c r="H1608" s="108" t="s">
        <v>171</v>
      </c>
      <c r="I1608" s="108" t="s">
        <v>171</v>
      </c>
    </row>
    <row r="1609" spans="1:9" x14ac:dyDescent="0.25">
      <c r="A1609" s="107"/>
      <c r="B1609" s="107"/>
      <c r="C1609" s="107"/>
      <c r="D1609" s="107"/>
      <c r="E1609" s="107"/>
      <c r="F1609" s="108" t="s">
        <v>171</v>
      </c>
      <c r="G1609" s="108"/>
      <c r="H1609" s="108" t="s">
        <v>171</v>
      </c>
      <c r="I1609" s="108" t="s">
        <v>171</v>
      </c>
    </row>
    <row r="1610" spans="1:9" x14ac:dyDescent="0.25">
      <c r="A1610" s="107"/>
      <c r="B1610" s="107"/>
      <c r="C1610" s="107"/>
      <c r="D1610" s="107"/>
      <c r="E1610" s="107"/>
      <c r="F1610" s="108" t="s">
        <v>171</v>
      </c>
      <c r="G1610" s="108"/>
      <c r="H1610" s="108" t="s">
        <v>171</v>
      </c>
      <c r="I1610" s="108" t="s">
        <v>171</v>
      </c>
    </row>
    <row r="1611" spans="1:9" x14ac:dyDescent="0.25">
      <c r="A1611" s="107"/>
      <c r="B1611" s="107"/>
      <c r="C1611" s="107"/>
      <c r="D1611" s="107"/>
      <c r="E1611" s="107"/>
      <c r="F1611" s="108" t="s">
        <v>171</v>
      </c>
      <c r="G1611" s="108"/>
      <c r="H1611" s="108" t="s">
        <v>171</v>
      </c>
      <c r="I1611" s="108" t="s">
        <v>171</v>
      </c>
    </row>
    <row r="1612" spans="1:9" x14ac:dyDescent="0.25">
      <c r="A1612" s="107"/>
      <c r="B1612" s="107"/>
      <c r="C1612" s="107"/>
      <c r="D1612" s="107"/>
      <c r="E1612" s="107"/>
      <c r="F1612" s="108" t="s">
        <v>171</v>
      </c>
      <c r="G1612" s="108"/>
      <c r="H1612" s="108" t="s">
        <v>171</v>
      </c>
      <c r="I1612" s="108" t="s">
        <v>171</v>
      </c>
    </row>
    <row r="1613" spans="1:9" x14ac:dyDescent="0.25">
      <c r="A1613" s="107"/>
      <c r="B1613" s="107"/>
      <c r="C1613" s="107"/>
      <c r="D1613" s="107"/>
      <c r="E1613" s="107"/>
      <c r="F1613" s="108" t="s">
        <v>171</v>
      </c>
      <c r="G1613" s="108"/>
      <c r="H1613" s="108" t="s">
        <v>171</v>
      </c>
      <c r="I1613" s="108" t="s">
        <v>171</v>
      </c>
    </row>
    <row r="1614" spans="1:9" x14ac:dyDescent="0.25">
      <c r="A1614" s="107"/>
      <c r="B1614" s="107"/>
      <c r="C1614" s="107"/>
      <c r="D1614" s="107"/>
      <c r="E1614" s="107"/>
      <c r="F1614" s="108" t="s">
        <v>171</v>
      </c>
      <c r="G1614" s="108"/>
      <c r="H1614" s="108" t="s">
        <v>171</v>
      </c>
      <c r="I1614" s="108" t="s">
        <v>171</v>
      </c>
    </row>
    <row r="1615" spans="1:9" x14ac:dyDescent="0.25">
      <c r="A1615" s="107"/>
      <c r="B1615" s="107"/>
      <c r="C1615" s="107"/>
      <c r="D1615" s="107"/>
      <c r="E1615" s="107"/>
      <c r="F1615" s="108" t="s">
        <v>171</v>
      </c>
      <c r="G1615" s="108"/>
      <c r="H1615" s="108" t="s">
        <v>171</v>
      </c>
      <c r="I1615" s="108" t="s">
        <v>171</v>
      </c>
    </row>
    <row r="1616" spans="1:9" x14ac:dyDescent="0.25">
      <c r="A1616" s="107"/>
      <c r="B1616" s="107"/>
      <c r="C1616" s="107"/>
      <c r="D1616" s="107"/>
      <c r="E1616" s="107"/>
      <c r="F1616" s="108" t="s">
        <v>171</v>
      </c>
      <c r="G1616" s="108"/>
      <c r="H1616" s="108" t="s">
        <v>171</v>
      </c>
      <c r="I1616" s="108" t="s">
        <v>171</v>
      </c>
    </row>
    <row r="1617" spans="1:9" x14ac:dyDescent="0.25">
      <c r="A1617" s="107"/>
      <c r="B1617" s="107"/>
      <c r="C1617" s="107"/>
      <c r="D1617" s="107"/>
      <c r="E1617" s="107"/>
      <c r="F1617" s="108" t="s">
        <v>171</v>
      </c>
      <c r="G1617" s="108"/>
      <c r="H1617" s="108" t="s">
        <v>171</v>
      </c>
      <c r="I1617" s="108" t="s">
        <v>171</v>
      </c>
    </row>
    <row r="1618" spans="1:9" x14ac:dyDescent="0.25">
      <c r="A1618" s="107"/>
      <c r="B1618" s="107"/>
      <c r="C1618" s="107"/>
      <c r="D1618" s="107"/>
      <c r="E1618" s="107"/>
      <c r="F1618" s="108" t="s">
        <v>171</v>
      </c>
      <c r="G1618" s="108"/>
      <c r="H1618" s="108" t="s">
        <v>171</v>
      </c>
      <c r="I1618" s="108" t="s">
        <v>171</v>
      </c>
    </row>
    <row r="1619" spans="1:9" x14ac:dyDescent="0.25">
      <c r="A1619" s="107"/>
      <c r="B1619" s="107"/>
      <c r="C1619" s="107"/>
      <c r="D1619" s="107"/>
      <c r="E1619" s="107"/>
      <c r="F1619" s="108" t="s">
        <v>171</v>
      </c>
      <c r="G1619" s="108"/>
      <c r="H1619" s="108" t="s">
        <v>171</v>
      </c>
      <c r="I1619" s="108" t="s">
        <v>171</v>
      </c>
    </row>
    <row r="1620" spans="1:9" x14ac:dyDescent="0.25">
      <c r="A1620" s="107"/>
      <c r="B1620" s="107"/>
      <c r="C1620" s="107"/>
      <c r="D1620" s="107"/>
      <c r="E1620" s="107"/>
      <c r="F1620" s="108" t="s">
        <v>171</v>
      </c>
      <c r="G1620" s="108"/>
      <c r="H1620" s="108" t="s">
        <v>171</v>
      </c>
      <c r="I1620" s="108" t="s">
        <v>171</v>
      </c>
    </row>
    <row r="1621" spans="1:9" x14ac:dyDescent="0.25">
      <c r="A1621" s="107"/>
      <c r="B1621" s="107"/>
      <c r="C1621" s="107"/>
      <c r="D1621" s="107"/>
      <c r="E1621" s="107"/>
      <c r="F1621" s="108" t="s">
        <v>171</v>
      </c>
      <c r="G1621" s="108"/>
      <c r="H1621" s="108" t="s">
        <v>171</v>
      </c>
      <c r="I1621" s="108" t="s">
        <v>171</v>
      </c>
    </row>
    <row r="1622" spans="1:9" x14ac:dyDescent="0.25">
      <c r="A1622" s="107"/>
      <c r="B1622" s="107"/>
      <c r="C1622" s="107"/>
      <c r="D1622" s="107"/>
      <c r="E1622" s="107"/>
      <c r="F1622" s="108" t="s">
        <v>171</v>
      </c>
      <c r="G1622" s="108"/>
      <c r="H1622" s="108" t="s">
        <v>171</v>
      </c>
      <c r="I1622" s="108" t="s">
        <v>171</v>
      </c>
    </row>
    <row r="1623" spans="1:9" x14ac:dyDescent="0.25">
      <c r="A1623" s="107"/>
      <c r="B1623" s="107"/>
      <c r="C1623" s="107"/>
      <c r="D1623" s="107"/>
      <c r="E1623" s="107"/>
      <c r="F1623" s="108" t="s">
        <v>171</v>
      </c>
      <c r="G1623" s="108"/>
      <c r="H1623" s="108" t="s">
        <v>171</v>
      </c>
      <c r="I1623" s="108" t="s">
        <v>171</v>
      </c>
    </row>
    <row r="1624" spans="1:9" x14ac:dyDescent="0.25">
      <c r="A1624" s="107"/>
      <c r="B1624" s="107"/>
      <c r="C1624" s="107"/>
      <c r="D1624" s="107"/>
      <c r="E1624" s="107"/>
      <c r="F1624" s="108" t="s">
        <v>171</v>
      </c>
      <c r="G1624" s="108"/>
      <c r="H1624" s="108" t="s">
        <v>171</v>
      </c>
      <c r="I1624" s="108" t="s">
        <v>171</v>
      </c>
    </row>
    <row r="1625" spans="1:9" x14ac:dyDescent="0.25">
      <c r="A1625" s="107"/>
      <c r="B1625" s="107"/>
      <c r="C1625" s="107"/>
      <c r="D1625" s="107"/>
      <c r="E1625" s="107"/>
      <c r="F1625" s="108" t="s">
        <v>171</v>
      </c>
      <c r="G1625" s="108"/>
      <c r="H1625" s="108" t="s">
        <v>171</v>
      </c>
      <c r="I1625" s="108" t="s">
        <v>171</v>
      </c>
    </row>
    <row r="1626" spans="1:9" x14ac:dyDescent="0.25">
      <c r="A1626" s="107"/>
      <c r="B1626" s="107"/>
      <c r="C1626" s="107"/>
      <c r="D1626" s="107"/>
      <c r="E1626" s="107"/>
      <c r="F1626" s="108" t="s">
        <v>171</v>
      </c>
      <c r="G1626" s="108"/>
      <c r="H1626" s="108" t="s">
        <v>171</v>
      </c>
      <c r="I1626" s="108" t="s">
        <v>171</v>
      </c>
    </row>
    <row r="1627" spans="1:9" x14ac:dyDescent="0.25">
      <c r="A1627" s="107"/>
      <c r="B1627" s="107"/>
      <c r="C1627" s="107"/>
      <c r="D1627" s="107"/>
      <c r="E1627" s="107"/>
      <c r="F1627" s="108" t="s">
        <v>171</v>
      </c>
      <c r="G1627" s="108"/>
      <c r="H1627" s="108" t="s">
        <v>171</v>
      </c>
      <c r="I1627" s="108" t="s">
        <v>171</v>
      </c>
    </row>
    <row r="1628" spans="1:9" x14ac:dyDescent="0.25">
      <c r="A1628" s="107"/>
      <c r="B1628" s="107"/>
      <c r="C1628" s="107"/>
      <c r="D1628" s="107"/>
      <c r="E1628" s="107"/>
      <c r="F1628" s="108" t="s">
        <v>171</v>
      </c>
      <c r="G1628" s="108"/>
      <c r="H1628" s="108" t="s">
        <v>171</v>
      </c>
      <c r="I1628" s="108" t="s">
        <v>171</v>
      </c>
    </row>
    <row r="1629" spans="1:9" x14ac:dyDescent="0.25">
      <c r="A1629" s="107"/>
      <c r="B1629" s="107"/>
      <c r="C1629" s="107"/>
      <c r="D1629" s="107"/>
      <c r="E1629" s="107"/>
      <c r="F1629" s="108" t="s">
        <v>171</v>
      </c>
      <c r="G1629" s="108"/>
      <c r="H1629" s="108" t="s">
        <v>171</v>
      </c>
      <c r="I1629" s="108" t="s">
        <v>171</v>
      </c>
    </row>
    <row r="1630" spans="1:9" x14ac:dyDescent="0.25">
      <c r="A1630" s="107"/>
      <c r="B1630" s="107"/>
      <c r="C1630" s="107"/>
      <c r="D1630" s="107"/>
      <c r="E1630" s="107"/>
      <c r="F1630" s="108" t="s">
        <v>171</v>
      </c>
      <c r="G1630" s="108"/>
      <c r="H1630" s="108" t="s">
        <v>171</v>
      </c>
      <c r="I1630" s="108" t="s">
        <v>171</v>
      </c>
    </row>
    <row r="1631" spans="1:9" x14ac:dyDescent="0.25">
      <c r="A1631" s="107"/>
      <c r="B1631" s="107"/>
      <c r="C1631" s="107"/>
      <c r="D1631" s="107"/>
      <c r="E1631" s="107"/>
      <c r="F1631" s="108" t="s">
        <v>171</v>
      </c>
      <c r="G1631" s="108"/>
      <c r="H1631" s="108" t="s">
        <v>171</v>
      </c>
      <c r="I1631" s="108" t="s">
        <v>171</v>
      </c>
    </row>
    <row r="1632" spans="1:9" x14ac:dyDescent="0.25">
      <c r="A1632" s="107"/>
      <c r="B1632" s="107"/>
      <c r="C1632" s="107"/>
      <c r="D1632" s="107"/>
      <c r="E1632" s="107"/>
      <c r="F1632" s="108" t="s">
        <v>171</v>
      </c>
      <c r="G1632" s="108"/>
      <c r="H1632" s="108" t="s">
        <v>171</v>
      </c>
      <c r="I1632" s="108" t="s">
        <v>171</v>
      </c>
    </row>
    <row r="1633" spans="1:9" x14ac:dyDescent="0.25">
      <c r="A1633" s="107"/>
      <c r="B1633" s="107"/>
      <c r="C1633" s="107"/>
      <c r="D1633" s="107"/>
      <c r="E1633" s="107"/>
      <c r="F1633" s="108" t="s">
        <v>171</v>
      </c>
      <c r="G1633" s="108"/>
      <c r="H1633" s="108" t="s">
        <v>171</v>
      </c>
      <c r="I1633" s="108" t="s">
        <v>171</v>
      </c>
    </row>
    <row r="1634" spans="1:9" x14ac:dyDescent="0.25">
      <c r="A1634" s="107"/>
      <c r="B1634" s="107"/>
      <c r="C1634" s="107"/>
      <c r="D1634" s="107"/>
      <c r="E1634" s="107"/>
      <c r="F1634" s="108" t="s">
        <v>171</v>
      </c>
      <c r="G1634" s="108"/>
      <c r="H1634" s="108" t="s">
        <v>171</v>
      </c>
      <c r="I1634" s="108" t="s">
        <v>171</v>
      </c>
    </row>
    <row r="1635" spans="1:9" x14ac:dyDescent="0.25">
      <c r="A1635" s="107"/>
      <c r="B1635" s="107"/>
      <c r="C1635" s="107"/>
      <c r="D1635" s="107"/>
      <c r="E1635" s="107"/>
      <c r="F1635" s="108" t="s">
        <v>171</v>
      </c>
      <c r="G1635" s="108"/>
      <c r="H1635" s="108" t="s">
        <v>171</v>
      </c>
      <c r="I1635" s="108" t="s">
        <v>171</v>
      </c>
    </row>
    <row r="1636" spans="1:9" x14ac:dyDescent="0.25">
      <c r="A1636" s="107"/>
      <c r="B1636" s="107"/>
      <c r="C1636" s="107"/>
      <c r="D1636" s="107"/>
      <c r="E1636" s="107"/>
      <c r="F1636" s="108" t="s">
        <v>171</v>
      </c>
      <c r="G1636" s="108"/>
      <c r="H1636" s="108" t="s">
        <v>171</v>
      </c>
      <c r="I1636" s="108" t="s">
        <v>171</v>
      </c>
    </row>
    <row r="1637" spans="1:9" x14ac:dyDescent="0.25">
      <c r="A1637" s="107"/>
      <c r="B1637" s="107"/>
      <c r="C1637" s="107"/>
      <c r="D1637" s="107"/>
      <c r="E1637" s="107"/>
      <c r="F1637" s="108" t="s">
        <v>171</v>
      </c>
      <c r="G1637" s="108"/>
      <c r="H1637" s="108" t="s">
        <v>171</v>
      </c>
      <c r="I1637" s="108" t="s">
        <v>171</v>
      </c>
    </row>
    <row r="1638" spans="1:9" x14ac:dyDescent="0.25">
      <c r="A1638" s="107"/>
      <c r="B1638" s="107"/>
      <c r="C1638" s="107"/>
      <c r="D1638" s="107"/>
      <c r="E1638" s="107"/>
      <c r="F1638" s="108" t="s">
        <v>171</v>
      </c>
      <c r="G1638" s="108"/>
      <c r="H1638" s="108" t="s">
        <v>171</v>
      </c>
      <c r="I1638" s="108" t="s">
        <v>171</v>
      </c>
    </row>
    <row r="1639" spans="1:9" x14ac:dyDescent="0.25">
      <c r="A1639" s="107"/>
      <c r="B1639" s="107"/>
      <c r="C1639" s="107"/>
      <c r="D1639" s="107"/>
      <c r="E1639" s="107"/>
      <c r="F1639" s="108" t="s">
        <v>171</v>
      </c>
      <c r="G1639" s="108"/>
      <c r="H1639" s="108" t="s">
        <v>171</v>
      </c>
      <c r="I1639" s="108" t="s">
        <v>171</v>
      </c>
    </row>
    <row r="1640" spans="1:9" x14ac:dyDescent="0.25">
      <c r="A1640" s="107"/>
      <c r="B1640" s="107"/>
      <c r="C1640" s="107"/>
      <c r="D1640" s="107"/>
      <c r="E1640" s="107"/>
      <c r="F1640" s="108" t="s">
        <v>171</v>
      </c>
      <c r="G1640" s="108"/>
      <c r="H1640" s="108" t="s">
        <v>171</v>
      </c>
      <c r="I1640" s="108" t="s">
        <v>171</v>
      </c>
    </row>
    <row r="1641" spans="1:9" x14ac:dyDescent="0.25">
      <c r="A1641" s="107"/>
      <c r="B1641" s="107"/>
      <c r="C1641" s="107"/>
      <c r="D1641" s="107"/>
      <c r="E1641" s="107"/>
      <c r="F1641" s="108" t="s">
        <v>171</v>
      </c>
      <c r="G1641" s="108"/>
      <c r="H1641" s="108" t="s">
        <v>171</v>
      </c>
      <c r="I1641" s="108" t="s">
        <v>171</v>
      </c>
    </row>
    <row r="1642" spans="1:9" x14ac:dyDescent="0.25">
      <c r="A1642" s="107"/>
      <c r="B1642" s="107"/>
      <c r="C1642" s="107"/>
      <c r="D1642" s="107"/>
      <c r="E1642" s="107"/>
      <c r="F1642" s="108" t="s">
        <v>171</v>
      </c>
      <c r="G1642" s="108"/>
      <c r="H1642" s="108" t="s">
        <v>171</v>
      </c>
      <c r="I1642" s="108" t="s">
        <v>171</v>
      </c>
    </row>
    <row r="1643" spans="1:9" x14ac:dyDescent="0.25">
      <c r="A1643" s="107"/>
      <c r="B1643" s="107"/>
      <c r="C1643" s="107"/>
      <c r="D1643" s="107"/>
      <c r="E1643" s="107"/>
      <c r="F1643" s="108" t="s">
        <v>171</v>
      </c>
      <c r="G1643" s="108"/>
      <c r="H1643" s="108" t="s">
        <v>171</v>
      </c>
      <c r="I1643" s="108" t="s">
        <v>171</v>
      </c>
    </row>
    <row r="1644" spans="1:9" x14ac:dyDescent="0.25">
      <c r="A1644" s="107"/>
      <c r="B1644" s="107"/>
      <c r="C1644" s="107"/>
      <c r="D1644" s="107"/>
      <c r="E1644" s="107"/>
      <c r="F1644" s="108" t="s">
        <v>171</v>
      </c>
      <c r="G1644" s="108"/>
      <c r="H1644" s="108" t="s">
        <v>171</v>
      </c>
      <c r="I1644" s="108" t="s">
        <v>171</v>
      </c>
    </row>
    <row r="1645" spans="1:9" x14ac:dyDescent="0.25">
      <c r="A1645" s="107"/>
      <c r="B1645" s="107"/>
      <c r="C1645" s="107"/>
      <c r="D1645" s="107"/>
      <c r="E1645" s="107"/>
      <c r="F1645" s="108" t="s">
        <v>171</v>
      </c>
      <c r="G1645" s="108"/>
      <c r="H1645" s="108" t="s">
        <v>171</v>
      </c>
      <c r="I1645" s="108" t="s">
        <v>171</v>
      </c>
    </row>
    <row r="1646" spans="1:9" x14ac:dyDescent="0.25">
      <c r="A1646" s="107"/>
      <c r="B1646" s="107"/>
      <c r="C1646" s="107"/>
      <c r="D1646" s="107"/>
      <c r="E1646" s="107"/>
      <c r="F1646" s="108" t="s">
        <v>171</v>
      </c>
      <c r="G1646" s="108"/>
      <c r="H1646" s="108" t="s">
        <v>171</v>
      </c>
      <c r="I1646" s="108" t="s">
        <v>171</v>
      </c>
    </row>
    <row r="1647" spans="1:9" x14ac:dyDescent="0.25">
      <c r="A1647" s="107"/>
      <c r="B1647" s="107"/>
      <c r="C1647" s="107"/>
      <c r="D1647" s="107"/>
      <c r="E1647" s="107"/>
      <c r="F1647" s="108" t="s">
        <v>171</v>
      </c>
      <c r="G1647" s="108"/>
      <c r="H1647" s="108" t="s">
        <v>171</v>
      </c>
      <c r="I1647" s="108" t="s">
        <v>171</v>
      </c>
    </row>
    <row r="1648" spans="1:9" x14ac:dyDescent="0.25">
      <c r="A1648" s="107"/>
      <c r="B1648" s="107"/>
      <c r="C1648" s="107"/>
      <c r="D1648" s="107"/>
      <c r="E1648" s="107"/>
      <c r="F1648" s="108" t="s">
        <v>171</v>
      </c>
      <c r="G1648" s="108"/>
      <c r="H1648" s="108" t="s">
        <v>171</v>
      </c>
      <c r="I1648" s="108" t="s">
        <v>171</v>
      </c>
    </row>
    <row r="1649" spans="1:9" x14ac:dyDescent="0.25">
      <c r="A1649" s="107"/>
      <c r="B1649" s="107"/>
      <c r="C1649" s="107"/>
      <c r="D1649" s="107"/>
      <c r="E1649" s="107"/>
      <c r="F1649" s="108" t="s">
        <v>171</v>
      </c>
      <c r="G1649" s="108"/>
      <c r="H1649" s="108" t="s">
        <v>171</v>
      </c>
      <c r="I1649" s="108" t="s">
        <v>171</v>
      </c>
    </row>
    <row r="1650" spans="1:9" x14ac:dyDescent="0.25">
      <c r="A1650" s="107"/>
      <c r="B1650" s="107"/>
      <c r="C1650" s="107"/>
      <c r="D1650" s="107"/>
      <c r="E1650" s="107"/>
      <c r="F1650" s="108" t="s">
        <v>171</v>
      </c>
      <c r="G1650" s="108"/>
      <c r="H1650" s="108" t="s">
        <v>171</v>
      </c>
      <c r="I1650" s="108" t="s">
        <v>171</v>
      </c>
    </row>
    <row r="1651" spans="1:9" x14ac:dyDescent="0.25">
      <c r="A1651" s="107"/>
      <c r="B1651" s="107"/>
      <c r="C1651" s="107"/>
      <c r="D1651" s="107"/>
      <c r="E1651" s="107"/>
      <c r="F1651" s="108" t="s">
        <v>171</v>
      </c>
      <c r="G1651" s="108"/>
      <c r="H1651" s="108" t="s">
        <v>171</v>
      </c>
      <c r="I1651" s="108" t="s">
        <v>171</v>
      </c>
    </row>
    <row r="1652" spans="1:9" x14ac:dyDescent="0.25">
      <c r="A1652" s="107"/>
      <c r="B1652" s="107"/>
      <c r="C1652" s="107"/>
      <c r="D1652" s="107"/>
      <c r="E1652" s="107"/>
      <c r="F1652" s="108" t="s">
        <v>171</v>
      </c>
      <c r="G1652" s="108"/>
      <c r="H1652" s="108" t="s">
        <v>171</v>
      </c>
      <c r="I1652" s="108" t="s">
        <v>171</v>
      </c>
    </row>
    <row r="1653" spans="1:9" x14ac:dyDescent="0.25">
      <c r="A1653" s="107"/>
      <c r="B1653" s="107"/>
      <c r="C1653" s="107"/>
      <c r="D1653" s="107"/>
      <c r="E1653" s="107"/>
      <c r="F1653" s="108" t="s">
        <v>171</v>
      </c>
      <c r="G1653" s="108"/>
      <c r="H1653" s="108" t="s">
        <v>171</v>
      </c>
      <c r="I1653" s="108" t="s">
        <v>171</v>
      </c>
    </row>
    <row r="1654" spans="1:9" x14ac:dyDescent="0.25">
      <c r="A1654" s="107"/>
      <c r="B1654" s="107"/>
      <c r="C1654" s="107"/>
      <c r="D1654" s="107"/>
      <c r="E1654" s="107"/>
      <c r="F1654" s="108" t="s">
        <v>171</v>
      </c>
      <c r="G1654" s="108"/>
      <c r="H1654" s="108" t="s">
        <v>171</v>
      </c>
      <c r="I1654" s="108" t="s">
        <v>171</v>
      </c>
    </row>
    <row r="1655" spans="1:9" x14ac:dyDescent="0.25">
      <c r="A1655" s="107"/>
      <c r="B1655" s="107"/>
      <c r="C1655" s="107"/>
      <c r="D1655" s="107"/>
      <c r="E1655" s="107"/>
      <c r="F1655" s="108" t="s">
        <v>171</v>
      </c>
      <c r="G1655" s="108"/>
      <c r="H1655" s="108" t="s">
        <v>171</v>
      </c>
      <c r="I1655" s="108" t="s">
        <v>171</v>
      </c>
    </row>
    <row r="1656" spans="1:9" x14ac:dyDescent="0.25">
      <c r="A1656" s="107"/>
      <c r="B1656" s="107"/>
      <c r="C1656" s="107"/>
      <c r="D1656" s="107"/>
      <c r="E1656" s="107"/>
      <c r="F1656" s="108" t="s">
        <v>171</v>
      </c>
      <c r="G1656" s="108"/>
      <c r="H1656" s="108" t="s">
        <v>171</v>
      </c>
      <c r="I1656" s="108" t="s">
        <v>171</v>
      </c>
    </row>
    <row r="1657" spans="1:9" x14ac:dyDescent="0.25">
      <c r="A1657" s="107"/>
      <c r="B1657" s="107"/>
      <c r="C1657" s="107"/>
      <c r="D1657" s="107"/>
      <c r="E1657" s="107"/>
      <c r="F1657" s="108" t="s">
        <v>171</v>
      </c>
      <c r="G1657" s="108"/>
      <c r="H1657" s="108" t="s">
        <v>171</v>
      </c>
      <c r="I1657" s="108" t="s">
        <v>171</v>
      </c>
    </row>
    <row r="1658" spans="1:9" x14ac:dyDescent="0.25">
      <c r="A1658" s="107"/>
      <c r="B1658" s="107"/>
      <c r="C1658" s="107"/>
      <c r="D1658" s="107"/>
      <c r="E1658" s="107"/>
      <c r="F1658" s="108" t="s">
        <v>171</v>
      </c>
      <c r="G1658" s="108"/>
      <c r="H1658" s="108" t="s">
        <v>171</v>
      </c>
      <c r="I1658" s="108" t="s">
        <v>171</v>
      </c>
    </row>
    <row r="1659" spans="1:9" x14ac:dyDescent="0.25">
      <c r="A1659" s="107"/>
      <c r="B1659" s="107"/>
      <c r="C1659" s="107"/>
      <c r="D1659" s="107"/>
      <c r="E1659" s="107"/>
      <c r="F1659" s="108" t="s">
        <v>171</v>
      </c>
      <c r="G1659" s="108"/>
      <c r="H1659" s="108" t="s">
        <v>171</v>
      </c>
      <c r="I1659" s="108" t="s">
        <v>171</v>
      </c>
    </row>
    <row r="1660" spans="1:9" x14ac:dyDescent="0.25">
      <c r="A1660" s="107"/>
      <c r="B1660" s="107"/>
      <c r="C1660" s="107"/>
      <c r="D1660" s="107"/>
      <c r="E1660" s="107"/>
      <c r="F1660" s="108" t="s">
        <v>171</v>
      </c>
      <c r="G1660" s="108"/>
      <c r="H1660" s="108" t="s">
        <v>171</v>
      </c>
      <c r="I1660" s="108" t="s">
        <v>171</v>
      </c>
    </row>
    <row r="1661" spans="1:9" x14ac:dyDescent="0.25">
      <c r="A1661" s="107"/>
      <c r="B1661" s="107"/>
      <c r="C1661" s="107"/>
      <c r="D1661" s="107"/>
      <c r="E1661" s="107"/>
      <c r="F1661" s="108" t="s">
        <v>171</v>
      </c>
      <c r="G1661" s="108"/>
      <c r="H1661" s="108" t="s">
        <v>171</v>
      </c>
      <c r="I1661" s="108" t="s">
        <v>171</v>
      </c>
    </row>
    <row r="1662" spans="1:9" x14ac:dyDescent="0.25">
      <c r="A1662" s="107"/>
      <c r="B1662" s="107"/>
      <c r="C1662" s="107"/>
      <c r="D1662" s="107"/>
      <c r="E1662" s="107"/>
      <c r="F1662" s="108" t="s">
        <v>171</v>
      </c>
      <c r="G1662" s="108"/>
      <c r="H1662" s="108" t="s">
        <v>171</v>
      </c>
      <c r="I1662" s="108" t="s">
        <v>171</v>
      </c>
    </row>
    <row r="1663" spans="1:9" x14ac:dyDescent="0.25">
      <c r="A1663" s="107"/>
      <c r="B1663" s="107"/>
      <c r="C1663" s="107"/>
      <c r="D1663" s="107"/>
      <c r="E1663" s="107"/>
      <c r="F1663" s="108" t="s">
        <v>171</v>
      </c>
      <c r="G1663" s="108"/>
      <c r="H1663" s="108" t="s">
        <v>171</v>
      </c>
      <c r="I1663" s="108" t="s">
        <v>171</v>
      </c>
    </row>
    <row r="1664" spans="1:9" x14ac:dyDescent="0.25">
      <c r="A1664" s="107"/>
      <c r="B1664" s="107"/>
      <c r="C1664" s="107"/>
      <c r="D1664" s="107"/>
      <c r="E1664" s="107"/>
      <c r="F1664" s="108" t="s">
        <v>171</v>
      </c>
      <c r="G1664" s="108"/>
      <c r="H1664" s="108" t="s">
        <v>171</v>
      </c>
      <c r="I1664" s="108" t="s">
        <v>171</v>
      </c>
    </row>
    <row r="1665" spans="1:9" x14ac:dyDescent="0.25">
      <c r="A1665" s="107"/>
      <c r="B1665" s="107"/>
      <c r="C1665" s="107"/>
      <c r="D1665" s="107"/>
      <c r="E1665" s="107"/>
      <c r="F1665" s="108" t="s">
        <v>171</v>
      </c>
      <c r="G1665" s="108"/>
      <c r="H1665" s="108" t="s">
        <v>171</v>
      </c>
      <c r="I1665" s="108" t="s">
        <v>171</v>
      </c>
    </row>
    <row r="1666" spans="1:9" x14ac:dyDescent="0.25">
      <c r="A1666" s="107"/>
      <c r="B1666" s="107"/>
      <c r="C1666" s="107"/>
      <c r="D1666" s="107"/>
      <c r="E1666" s="107"/>
      <c r="F1666" s="108" t="s">
        <v>171</v>
      </c>
      <c r="G1666" s="108"/>
      <c r="H1666" s="108" t="s">
        <v>171</v>
      </c>
      <c r="I1666" s="108" t="s">
        <v>171</v>
      </c>
    </row>
    <row r="1667" spans="1:9" x14ac:dyDescent="0.25">
      <c r="A1667" s="107"/>
      <c r="B1667" s="107"/>
      <c r="C1667" s="107"/>
      <c r="D1667" s="107"/>
      <c r="E1667" s="107"/>
      <c r="F1667" s="108" t="s">
        <v>171</v>
      </c>
      <c r="G1667" s="108"/>
      <c r="H1667" s="108" t="s">
        <v>171</v>
      </c>
      <c r="I1667" s="108" t="s">
        <v>171</v>
      </c>
    </row>
    <row r="1668" spans="1:9" x14ac:dyDescent="0.25">
      <c r="A1668" s="107"/>
      <c r="B1668" s="107"/>
      <c r="C1668" s="107"/>
      <c r="D1668" s="107"/>
      <c r="E1668" s="107"/>
      <c r="F1668" s="108" t="s">
        <v>171</v>
      </c>
      <c r="G1668" s="108"/>
      <c r="H1668" s="108" t="s">
        <v>171</v>
      </c>
      <c r="I1668" s="108" t="s">
        <v>171</v>
      </c>
    </row>
    <row r="1669" spans="1:9" x14ac:dyDescent="0.25">
      <c r="A1669" s="107"/>
      <c r="B1669" s="107"/>
      <c r="C1669" s="107"/>
      <c r="D1669" s="107"/>
      <c r="E1669" s="107"/>
      <c r="F1669" s="108" t="s">
        <v>171</v>
      </c>
      <c r="G1669" s="108"/>
      <c r="H1669" s="108" t="s">
        <v>171</v>
      </c>
      <c r="I1669" s="108" t="s">
        <v>171</v>
      </c>
    </row>
    <row r="1670" spans="1:9" x14ac:dyDescent="0.25">
      <c r="A1670" s="107"/>
      <c r="B1670" s="107"/>
      <c r="C1670" s="107"/>
      <c r="D1670" s="107"/>
      <c r="E1670" s="107"/>
      <c r="F1670" s="108" t="s">
        <v>171</v>
      </c>
      <c r="G1670" s="108"/>
      <c r="H1670" s="108" t="s">
        <v>171</v>
      </c>
      <c r="I1670" s="108" t="s">
        <v>171</v>
      </c>
    </row>
    <row r="1671" spans="1:9" x14ac:dyDescent="0.25">
      <c r="A1671" s="107"/>
      <c r="B1671" s="107"/>
      <c r="C1671" s="107"/>
      <c r="D1671" s="107"/>
      <c r="E1671" s="107"/>
      <c r="F1671" s="108" t="s">
        <v>171</v>
      </c>
      <c r="G1671" s="108"/>
      <c r="H1671" s="108" t="s">
        <v>171</v>
      </c>
      <c r="I1671" s="108" t="s">
        <v>171</v>
      </c>
    </row>
    <row r="1672" spans="1:9" x14ac:dyDescent="0.25">
      <c r="A1672" s="107"/>
      <c r="B1672" s="107"/>
      <c r="C1672" s="107"/>
      <c r="D1672" s="107"/>
      <c r="E1672" s="107"/>
      <c r="F1672" s="108" t="s">
        <v>171</v>
      </c>
      <c r="G1672" s="108"/>
      <c r="H1672" s="108" t="s">
        <v>171</v>
      </c>
      <c r="I1672" s="108" t="s">
        <v>171</v>
      </c>
    </row>
    <row r="1673" spans="1:9" x14ac:dyDescent="0.25">
      <c r="A1673" s="107"/>
      <c r="B1673" s="107"/>
      <c r="C1673" s="107"/>
      <c r="D1673" s="107"/>
      <c r="E1673" s="107"/>
      <c r="F1673" s="108" t="s">
        <v>171</v>
      </c>
      <c r="G1673" s="108"/>
      <c r="H1673" s="108" t="s">
        <v>171</v>
      </c>
      <c r="I1673" s="108" t="s">
        <v>171</v>
      </c>
    </row>
    <row r="1674" spans="1:9" x14ac:dyDescent="0.25">
      <c r="A1674" s="107"/>
      <c r="B1674" s="107"/>
      <c r="C1674" s="107"/>
      <c r="D1674" s="107"/>
      <c r="E1674" s="107"/>
      <c r="F1674" s="108" t="s">
        <v>171</v>
      </c>
      <c r="G1674" s="108"/>
      <c r="H1674" s="108" t="s">
        <v>171</v>
      </c>
      <c r="I1674" s="108" t="s">
        <v>171</v>
      </c>
    </row>
    <row r="1675" spans="1:9" x14ac:dyDescent="0.25">
      <c r="A1675" s="107"/>
      <c r="B1675" s="107"/>
      <c r="C1675" s="107"/>
      <c r="D1675" s="107"/>
      <c r="E1675" s="107"/>
      <c r="F1675" s="108" t="s">
        <v>171</v>
      </c>
      <c r="G1675" s="108"/>
      <c r="H1675" s="108" t="s">
        <v>171</v>
      </c>
      <c r="I1675" s="108" t="s">
        <v>171</v>
      </c>
    </row>
    <row r="1676" spans="1:9" x14ac:dyDescent="0.25">
      <c r="A1676" s="107"/>
      <c r="B1676" s="107"/>
      <c r="C1676" s="107"/>
      <c r="D1676" s="107"/>
      <c r="E1676" s="107"/>
      <c r="F1676" s="108" t="s">
        <v>171</v>
      </c>
      <c r="G1676" s="108"/>
      <c r="H1676" s="108" t="s">
        <v>171</v>
      </c>
      <c r="I1676" s="108" t="s">
        <v>171</v>
      </c>
    </row>
    <row r="1677" spans="1:9" x14ac:dyDescent="0.25">
      <c r="A1677" s="107"/>
      <c r="B1677" s="107"/>
      <c r="C1677" s="107"/>
      <c r="D1677" s="107"/>
      <c r="E1677" s="107"/>
      <c r="F1677" s="108" t="s">
        <v>171</v>
      </c>
      <c r="G1677" s="108"/>
      <c r="H1677" s="108" t="s">
        <v>171</v>
      </c>
      <c r="I1677" s="108" t="s">
        <v>171</v>
      </c>
    </row>
    <row r="1678" spans="1:9" x14ac:dyDescent="0.25">
      <c r="A1678" s="107"/>
      <c r="B1678" s="107"/>
      <c r="C1678" s="107"/>
      <c r="D1678" s="107"/>
      <c r="E1678" s="107"/>
      <c r="F1678" s="108" t="s">
        <v>171</v>
      </c>
      <c r="G1678" s="108"/>
      <c r="H1678" s="108" t="s">
        <v>171</v>
      </c>
      <c r="I1678" s="108" t="s">
        <v>171</v>
      </c>
    </row>
    <row r="1679" spans="1:9" x14ac:dyDescent="0.25">
      <c r="A1679" s="107"/>
      <c r="B1679" s="107"/>
      <c r="C1679" s="107"/>
      <c r="D1679" s="107"/>
      <c r="E1679" s="107"/>
      <c r="F1679" s="108" t="s">
        <v>171</v>
      </c>
      <c r="G1679" s="108"/>
      <c r="H1679" s="108" t="s">
        <v>171</v>
      </c>
      <c r="I1679" s="108" t="s">
        <v>171</v>
      </c>
    </row>
    <row r="1680" spans="1:9" x14ac:dyDescent="0.25">
      <c r="A1680" s="107"/>
      <c r="B1680" s="107"/>
      <c r="C1680" s="107"/>
      <c r="D1680" s="107"/>
      <c r="E1680" s="107"/>
      <c r="F1680" s="108" t="s">
        <v>171</v>
      </c>
      <c r="G1680" s="108"/>
      <c r="H1680" s="108" t="s">
        <v>171</v>
      </c>
      <c r="I1680" s="108" t="s">
        <v>171</v>
      </c>
    </row>
    <row r="1681" spans="1:9" x14ac:dyDescent="0.25">
      <c r="A1681" s="107"/>
      <c r="B1681" s="107"/>
      <c r="C1681" s="107"/>
      <c r="D1681" s="107"/>
      <c r="E1681" s="107"/>
      <c r="F1681" s="108" t="s">
        <v>171</v>
      </c>
      <c r="G1681" s="108"/>
      <c r="H1681" s="108" t="s">
        <v>171</v>
      </c>
      <c r="I1681" s="108" t="s">
        <v>171</v>
      </c>
    </row>
    <row r="1682" spans="1:9" x14ac:dyDescent="0.25">
      <c r="A1682" s="107"/>
      <c r="B1682" s="107"/>
      <c r="C1682" s="107"/>
      <c r="D1682" s="107"/>
      <c r="E1682" s="107"/>
      <c r="F1682" s="108" t="s">
        <v>171</v>
      </c>
      <c r="G1682" s="108"/>
      <c r="H1682" s="108" t="s">
        <v>171</v>
      </c>
      <c r="I1682" s="108" t="s">
        <v>171</v>
      </c>
    </row>
    <row r="1683" spans="1:9" x14ac:dyDescent="0.25">
      <c r="A1683" s="107"/>
      <c r="B1683" s="107"/>
      <c r="C1683" s="107"/>
      <c r="D1683" s="107"/>
      <c r="E1683" s="107"/>
      <c r="F1683" s="108" t="s">
        <v>171</v>
      </c>
      <c r="G1683" s="108"/>
      <c r="H1683" s="108" t="s">
        <v>171</v>
      </c>
      <c r="I1683" s="108" t="s">
        <v>171</v>
      </c>
    </row>
    <row r="1684" spans="1:9" x14ac:dyDescent="0.25">
      <c r="A1684" s="107"/>
      <c r="B1684" s="107"/>
      <c r="C1684" s="107"/>
      <c r="D1684" s="107"/>
      <c r="E1684" s="107"/>
      <c r="F1684" s="108" t="s">
        <v>171</v>
      </c>
      <c r="G1684" s="108"/>
      <c r="H1684" s="108" t="s">
        <v>171</v>
      </c>
      <c r="I1684" s="108" t="s">
        <v>171</v>
      </c>
    </row>
    <row r="1685" spans="1:9" x14ac:dyDescent="0.25">
      <c r="A1685" s="107"/>
      <c r="B1685" s="107"/>
      <c r="C1685" s="107"/>
      <c r="D1685" s="107"/>
      <c r="E1685" s="107"/>
      <c r="F1685" s="108" t="s">
        <v>171</v>
      </c>
      <c r="G1685" s="108"/>
      <c r="H1685" s="108" t="s">
        <v>171</v>
      </c>
      <c r="I1685" s="108" t="s">
        <v>171</v>
      </c>
    </row>
    <row r="1686" spans="1:9" x14ac:dyDescent="0.25">
      <c r="A1686" s="107"/>
      <c r="B1686" s="107"/>
      <c r="C1686" s="107"/>
      <c r="D1686" s="107"/>
      <c r="E1686" s="107"/>
      <c r="F1686" s="108" t="s">
        <v>171</v>
      </c>
      <c r="G1686" s="108"/>
      <c r="H1686" s="108" t="s">
        <v>171</v>
      </c>
      <c r="I1686" s="108" t="s">
        <v>171</v>
      </c>
    </row>
    <row r="1687" spans="1:9" x14ac:dyDescent="0.25">
      <c r="A1687" s="107"/>
      <c r="B1687" s="107"/>
      <c r="C1687" s="107"/>
      <c r="D1687" s="107"/>
      <c r="E1687" s="107"/>
      <c r="F1687" s="108" t="s">
        <v>171</v>
      </c>
      <c r="G1687" s="108"/>
      <c r="H1687" s="108" t="s">
        <v>171</v>
      </c>
      <c r="I1687" s="108" t="s">
        <v>171</v>
      </c>
    </row>
    <row r="1688" spans="1:9" x14ac:dyDescent="0.25">
      <c r="A1688" s="107"/>
      <c r="B1688" s="107"/>
      <c r="C1688" s="107"/>
      <c r="D1688" s="107"/>
      <c r="E1688" s="107"/>
      <c r="F1688" s="108" t="s">
        <v>171</v>
      </c>
      <c r="G1688" s="108"/>
      <c r="H1688" s="108" t="s">
        <v>171</v>
      </c>
      <c r="I1688" s="108" t="s">
        <v>171</v>
      </c>
    </row>
    <row r="1689" spans="1:9" x14ac:dyDescent="0.25">
      <c r="A1689" s="107"/>
      <c r="B1689" s="107"/>
      <c r="C1689" s="107"/>
      <c r="D1689" s="107"/>
      <c r="E1689" s="107"/>
      <c r="F1689" s="108" t="s">
        <v>171</v>
      </c>
      <c r="G1689" s="108"/>
      <c r="H1689" s="108" t="s">
        <v>171</v>
      </c>
      <c r="I1689" s="108" t="s">
        <v>171</v>
      </c>
    </row>
    <row r="1690" spans="1:9" x14ac:dyDescent="0.25">
      <c r="A1690" s="107"/>
      <c r="B1690" s="107"/>
      <c r="C1690" s="107"/>
      <c r="D1690" s="107"/>
      <c r="E1690" s="107"/>
      <c r="F1690" s="108" t="s">
        <v>171</v>
      </c>
      <c r="G1690" s="108"/>
      <c r="H1690" s="108" t="s">
        <v>171</v>
      </c>
      <c r="I1690" s="108" t="s">
        <v>171</v>
      </c>
    </row>
    <row r="1691" spans="1:9" x14ac:dyDescent="0.25">
      <c r="A1691" s="107"/>
      <c r="B1691" s="107"/>
      <c r="C1691" s="107"/>
      <c r="D1691" s="107"/>
      <c r="E1691" s="107"/>
      <c r="F1691" s="108" t="s">
        <v>171</v>
      </c>
      <c r="G1691" s="108"/>
      <c r="H1691" s="108" t="s">
        <v>171</v>
      </c>
      <c r="I1691" s="108" t="s">
        <v>171</v>
      </c>
    </row>
    <row r="1692" spans="1:9" x14ac:dyDescent="0.25">
      <c r="A1692" s="107"/>
      <c r="B1692" s="107"/>
      <c r="C1692" s="107"/>
      <c r="D1692" s="107"/>
      <c r="E1692" s="107"/>
      <c r="F1692" s="108" t="s">
        <v>171</v>
      </c>
      <c r="G1692" s="108"/>
      <c r="H1692" s="108" t="s">
        <v>171</v>
      </c>
      <c r="I1692" s="108" t="s">
        <v>171</v>
      </c>
    </row>
    <row r="1693" spans="1:9" x14ac:dyDescent="0.25">
      <c r="A1693" s="107"/>
      <c r="B1693" s="107"/>
      <c r="C1693" s="107"/>
      <c r="D1693" s="107"/>
      <c r="E1693" s="107"/>
      <c r="F1693" s="108" t="s">
        <v>171</v>
      </c>
      <c r="G1693" s="108"/>
      <c r="H1693" s="108" t="s">
        <v>171</v>
      </c>
      <c r="I1693" s="108" t="s">
        <v>171</v>
      </c>
    </row>
    <row r="1694" spans="1:9" x14ac:dyDescent="0.25">
      <c r="A1694" s="107"/>
      <c r="B1694" s="107"/>
      <c r="C1694" s="107"/>
      <c r="D1694" s="107"/>
      <c r="E1694" s="107"/>
      <c r="F1694" s="108" t="s">
        <v>171</v>
      </c>
      <c r="G1694" s="108"/>
      <c r="H1694" s="108" t="s">
        <v>171</v>
      </c>
      <c r="I1694" s="108" t="s">
        <v>171</v>
      </c>
    </row>
    <row r="1695" spans="1:9" x14ac:dyDescent="0.25">
      <c r="A1695" s="107"/>
      <c r="B1695" s="107"/>
      <c r="C1695" s="107"/>
      <c r="D1695" s="107"/>
      <c r="E1695" s="107"/>
      <c r="F1695" s="108" t="s">
        <v>171</v>
      </c>
      <c r="G1695" s="108"/>
      <c r="H1695" s="108" t="s">
        <v>171</v>
      </c>
      <c r="I1695" s="108" t="s">
        <v>171</v>
      </c>
    </row>
    <row r="1696" spans="1:9" x14ac:dyDescent="0.25">
      <c r="A1696" s="107"/>
      <c r="B1696" s="107"/>
      <c r="C1696" s="107"/>
      <c r="D1696" s="107"/>
      <c r="E1696" s="107"/>
      <c r="F1696" s="108" t="s">
        <v>171</v>
      </c>
      <c r="G1696" s="108"/>
      <c r="H1696" s="108" t="s">
        <v>171</v>
      </c>
      <c r="I1696" s="108" t="s">
        <v>171</v>
      </c>
    </row>
    <row r="1697" spans="1:9" x14ac:dyDescent="0.25">
      <c r="A1697" s="107"/>
      <c r="B1697" s="107"/>
      <c r="C1697" s="107"/>
      <c r="D1697" s="107"/>
      <c r="E1697" s="107"/>
      <c r="F1697" s="108" t="s">
        <v>171</v>
      </c>
      <c r="G1697" s="108"/>
      <c r="H1697" s="108" t="s">
        <v>171</v>
      </c>
      <c r="I1697" s="108" t="s">
        <v>171</v>
      </c>
    </row>
    <row r="1698" spans="1:9" x14ac:dyDescent="0.25">
      <c r="A1698" s="107"/>
      <c r="B1698" s="107"/>
      <c r="C1698" s="107"/>
      <c r="D1698" s="107"/>
      <c r="E1698" s="107"/>
      <c r="F1698" s="108" t="s">
        <v>171</v>
      </c>
      <c r="G1698" s="108"/>
      <c r="H1698" s="108" t="s">
        <v>171</v>
      </c>
      <c r="I1698" s="108" t="s">
        <v>171</v>
      </c>
    </row>
    <row r="1699" spans="1:9" x14ac:dyDescent="0.25">
      <c r="A1699" s="107"/>
      <c r="B1699" s="107"/>
      <c r="C1699" s="107"/>
      <c r="D1699" s="107"/>
      <c r="E1699" s="107"/>
      <c r="F1699" s="108" t="s">
        <v>171</v>
      </c>
      <c r="G1699" s="108"/>
      <c r="H1699" s="108" t="s">
        <v>171</v>
      </c>
      <c r="I1699" s="108" t="s">
        <v>171</v>
      </c>
    </row>
    <row r="1700" spans="1:9" x14ac:dyDescent="0.25">
      <c r="A1700" s="107"/>
      <c r="B1700" s="107"/>
      <c r="C1700" s="107"/>
      <c r="D1700" s="107"/>
      <c r="E1700" s="107"/>
      <c r="F1700" s="108" t="s">
        <v>171</v>
      </c>
      <c r="G1700" s="108"/>
      <c r="H1700" s="108" t="s">
        <v>171</v>
      </c>
      <c r="I1700" s="108" t="s">
        <v>171</v>
      </c>
    </row>
    <row r="1701" spans="1:9" x14ac:dyDescent="0.25">
      <c r="A1701" s="107"/>
      <c r="B1701" s="107"/>
      <c r="C1701" s="107"/>
      <c r="D1701" s="107"/>
      <c r="E1701" s="107"/>
      <c r="F1701" s="108" t="s">
        <v>171</v>
      </c>
      <c r="G1701" s="108"/>
      <c r="H1701" s="108" t="s">
        <v>171</v>
      </c>
      <c r="I1701" s="108" t="s">
        <v>171</v>
      </c>
    </row>
    <row r="1702" spans="1:9" x14ac:dyDescent="0.25">
      <c r="A1702" s="107"/>
      <c r="B1702" s="107"/>
      <c r="C1702" s="107"/>
      <c r="D1702" s="107"/>
      <c r="E1702" s="107"/>
      <c r="F1702" s="108" t="s">
        <v>171</v>
      </c>
      <c r="G1702" s="108"/>
      <c r="H1702" s="108" t="s">
        <v>171</v>
      </c>
      <c r="I1702" s="108" t="s">
        <v>171</v>
      </c>
    </row>
    <row r="1703" spans="1:9" x14ac:dyDescent="0.25">
      <c r="A1703" s="107"/>
      <c r="B1703" s="107"/>
      <c r="C1703" s="107"/>
      <c r="D1703" s="107"/>
      <c r="E1703" s="107"/>
      <c r="F1703" s="108" t="s">
        <v>171</v>
      </c>
      <c r="G1703" s="108"/>
      <c r="H1703" s="108" t="s">
        <v>171</v>
      </c>
      <c r="I1703" s="108" t="s">
        <v>171</v>
      </c>
    </row>
    <row r="1704" spans="1:9" x14ac:dyDescent="0.25">
      <c r="A1704" s="107"/>
      <c r="B1704" s="107"/>
      <c r="C1704" s="107"/>
      <c r="D1704" s="107"/>
      <c r="E1704" s="107"/>
      <c r="F1704" s="108" t="s">
        <v>171</v>
      </c>
      <c r="G1704" s="108"/>
      <c r="H1704" s="108" t="s">
        <v>171</v>
      </c>
      <c r="I1704" s="108" t="s">
        <v>171</v>
      </c>
    </row>
    <row r="1705" spans="1:9" x14ac:dyDescent="0.25">
      <c r="A1705" s="107"/>
      <c r="B1705" s="107"/>
      <c r="C1705" s="107"/>
      <c r="D1705" s="107"/>
      <c r="E1705" s="107"/>
      <c r="F1705" s="108" t="s">
        <v>171</v>
      </c>
      <c r="G1705" s="108"/>
      <c r="H1705" s="108" t="s">
        <v>171</v>
      </c>
      <c r="I1705" s="108" t="s">
        <v>171</v>
      </c>
    </row>
    <row r="1706" spans="1:9" x14ac:dyDescent="0.25">
      <c r="A1706" s="107"/>
      <c r="B1706" s="107"/>
      <c r="C1706" s="107"/>
      <c r="D1706" s="107"/>
      <c r="E1706" s="107"/>
      <c r="F1706" s="108" t="s">
        <v>171</v>
      </c>
      <c r="G1706" s="108"/>
      <c r="H1706" s="108" t="s">
        <v>171</v>
      </c>
      <c r="I1706" s="108" t="s">
        <v>171</v>
      </c>
    </row>
    <row r="1707" spans="1:9" x14ac:dyDescent="0.25">
      <c r="A1707" s="107"/>
      <c r="B1707" s="107"/>
      <c r="C1707" s="107"/>
      <c r="D1707" s="107"/>
      <c r="E1707" s="107"/>
      <c r="F1707" s="108" t="s">
        <v>171</v>
      </c>
      <c r="G1707" s="108"/>
      <c r="H1707" s="108" t="s">
        <v>171</v>
      </c>
      <c r="I1707" s="108" t="s">
        <v>171</v>
      </c>
    </row>
    <row r="1708" spans="1:9" x14ac:dyDescent="0.25">
      <c r="A1708" s="107"/>
      <c r="B1708" s="107"/>
      <c r="C1708" s="107"/>
      <c r="D1708" s="107"/>
      <c r="E1708" s="107"/>
      <c r="F1708" s="108" t="s">
        <v>171</v>
      </c>
      <c r="G1708" s="108"/>
      <c r="H1708" s="108" t="s">
        <v>171</v>
      </c>
      <c r="I1708" s="108" t="s">
        <v>171</v>
      </c>
    </row>
    <row r="1709" spans="1:9" x14ac:dyDescent="0.25">
      <c r="A1709" s="107"/>
      <c r="B1709" s="107"/>
      <c r="C1709" s="107"/>
      <c r="D1709" s="107"/>
      <c r="E1709" s="107"/>
      <c r="F1709" s="108" t="s">
        <v>171</v>
      </c>
      <c r="G1709" s="108"/>
      <c r="H1709" s="108" t="s">
        <v>171</v>
      </c>
      <c r="I1709" s="108" t="s">
        <v>171</v>
      </c>
    </row>
    <row r="1710" spans="1:9" x14ac:dyDescent="0.25">
      <c r="A1710" s="107"/>
      <c r="B1710" s="107"/>
      <c r="C1710" s="107"/>
      <c r="D1710" s="107"/>
      <c r="E1710" s="107"/>
      <c r="F1710" s="108" t="s">
        <v>171</v>
      </c>
      <c r="G1710" s="108"/>
      <c r="H1710" s="108" t="s">
        <v>171</v>
      </c>
      <c r="I1710" s="108" t="s">
        <v>171</v>
      </c>
    </row>
    <row r="1711" spans="1:9" x14ac:dyDescent="0.25">
      <c r="A1711" s="107"/>
      <c r="B1711" s="107"/>
      <c r="C1711" s="107"/>
      <c r="D1711" s="107"/>
      <c r="E1711" s="107"/>
      <c r="F1711" s="108" t="s">
        <v>171</v>
      </c>
      <c r="G1711" s="108"/>
      <c r="H1711" s="108" t="s">
        <v>171</v>
      </c>
      <c r="I1711" s="108" t="s">
        <v>171</v>
      </c>
    </row>
    <row r="1712" spans="1:9" x14ac:dyDescent="0.25">
      <c r="A1712" s="107"/>
      <c r="B1712" s="107"/>
      <c r="C1712" s="107"/>
      <c r="D1712" s="107"/>
      <c r="E1712" s="107"/>
      <c r="F1712" s="108" t="s">
        <v>171</v>
      </c>
      <c r="G1712" s="108"/>
      <c r="H1712" s="108" t="s">
        <v>171</v>
      </c>
      <c r="I1712" s="108" t="s">
        <v>171</v>
      </c>
    </row>
    <row r="1713" spans="1:9" x14ac:dyDescent="0.25">
      <c r="A1713" s="107"/>
      <c r="B1713" s="107"/>
      <c r="C1713" s="107"/>
      <c r="D1713" s="107"/>
      <c r="E1713" s="107"/>
      <c r="F1713" s="108" t="s">
        <v>171</v>
      </c>
      <c r="G1713" s="108"/>
      <c r="H1713" s="108" t="s">
        <v>171</v>
      </c>
      <c r="I1713" s="108" t="s">
        <v>171</v>
      </c>
    </row>
    <row r="1714" spans="1:9" x14ac:dyDescent="0.25">
      <c r="A1714" s="107"/>
      <c r="B1714" s="107"/>
      <c r="C1714" s="107"/>
      <c r="D1714" s="107"/>
      <c r="E1714" s="107"/>
      <c r="F1714" s="108" t="s">
        <v>171</v>
      </c>
      <c r="G1714" s="108"/>
      <c r="H1714" s="108" t="s">
        <v>171</v>
      </c>
      <c r="I1714" s="108" t="s">
        <v>171</v>
      </c>
    </row>
    <row r="1715" spans="1:9" x14ac:dyDescent="0.25">
      <c r="A1715" s="107"/>
      <c r="B1715" s="107"/>
      <c r="C1715" s="107"/>
      <c r="D1715" s="107"/>
      <c r="E1715" s="107"/>
      <c r="F1715" s="108" t="s">
        <v>171</v>
      </c>
      <c r="G1715" s="108"/>
      <c r="H1715" s="108" t="s">
        <v>171</v>
      </c>
      <c r="I1715" s="108" t="s">
        <v>171</v>
      </c>
    </row>
    <row r="1716" spans="1:9" x14ac:dyDescent="0.25">
      <c r="A1716" s="107"/>
      <c r="B1716" s="107"/>
      <c r="C1716" s="107"/>
      <c r="D1716" s="107"/>
      <c r="E1716" s="107"/>
      <c r="F1716" s="108" t="s">
        <v>171</v>
      </c>
      <c r="G1716" s="108"/>
      <c r="H1716" s="108" t="s">
        <v>171</v>
      </c>
      <c r="I1716" s="108" t="s">
        <v>171</v>
      </c>
    </row>
    <row r="1717" spans="1:9" x14ac:dyDescent="0.25">
      <c r="A1717" s="107"/>
      <c r="B1717" s="107"/>
      <c r="C1717" s="107"/>
      <c r="D1717" s="107"/>
      <c r="E1717" s="107"/>
      <c r="F1717" s="108" t="s">
        <v>171</v>
      </c>
      <c r="G1717" s="108"/>
      <c r="H1717" s="108" t="s">
        <v>171</v>
      </c>
      <c r="I1717" s="108" t="s">
        <v>171</v>
      </c>
    </row>
    <row r="1718" spans="1:9" x14ac:dyDescent="0.25">
      <c r="A1718" s="107"/>
      <c r="B1718" s="107"/>
      <c r="C1718" s="107"/>
      <c r="D1718" s="107"/>
      <c r="E1718" s="107"/>
      <c r="F1718" s="108" t="s">
        <v>171</v>
      </c>
      <c r="G1718" s="108"/>
      <c r="H1718" s="108" t="s">
        <v>171</v>
      </c>
      <c r="I1718" s="108" t="s">
        <v>171</v>
      </c>
    </row>
    <row r="1719" spans="1:9" x14ac:dyDescent="0.25">
      <c r="A1719" s="107"/>
      <c r="B1719" s="107"/>
      <c r="C1719" s="107"/>
      <c r="D1719" s="107"/>
      <c r="E1719" s="107"/>
      <c r="F1719" s="108" t="s">
        <v>171</v>
      </c>
      <c r="G1719" s="108"/>
      <c r="H1719" s="108" t="s">
        <v>171</v>
      </c>
      <c r="I1719" s="108" t="s">
        <v>171</v>
      </c>
    </row>
    <row r="1720" spans="1:9" x14ac:dyDescent="0.25">
      <c r="A1720" s="107"/>
      <c r="B1720" s="107"/>
      <c r="C1720" s="107"/>
      <c r="D1720" s="107"/>
      <c r="E1720" s="107"/>
      <c r="F1720" s="108" t="s">
        <v>171</v>
      </c>
      <c r="G1720" s="108"/>
      <c r="H1720" s="108" t="s">
        <v>171</v>
      </c>
      <c r="I1720" s="108" t="s">
        <v>171</v>
      </c>
    </row>
    <row r="1721" spans="1:9" x14ac:dyDescent="0.25">
      <c r="A1721" s="107"/>
      <c r="B1721" s="107"/>
      <c r="C1721" s="107"/>
      <c r="D1721" s="107"/>
      <c r="E1721" s="107"/>
      <c r="F1721" s="108" t="s">
        <v>171</v>
      </c>
      <c r="G1721" s="108"/>
      <c r="H1721" s="108" t="s">
        <v>171</v>
      </c>
      <c r="I1721" s="108" t="s">
        <v>171</v>
      </c>
    </row>
    <row r="1722" spans="1:9" x14ac:dyDescent="0.25">
      <c r="A1722" s="107"/>
      <c r="B1722" s="107"/>
      <c r="C1722" s="107"/>
      <c r="D1722" s="107"/>
      <c r="E1722" s="107"/>
      <c r="F1722" s="108" t="s">
        <v>171</v>
      </c>
      <c r="G1722" s="108"/>
      <c r="H1722" s="108" t="s">
        <v>171</v>
      </c>
      <c r="I1722" s="108" t="s">
        <v>171</v>
      </c>
    </row>
    <row r="1723" spans="1:9" x14ac:dyDescent="0.25">
      <c r="A1723" s="107"/>
      <c r="B1723" s="107"/>
      <c r="C1723" s="107"/>
      <c r="D1723" s="107"/>
      <c r="E1723" s="107"/>
      <c r="F1723" s="108" t="s">
        <v>171</v>
      </c>
      <c r="G1723" s="108"/>
      <c r="H1723" s="108" t="s">
        <v>171</v>
      </c>
      <c r="I1723" s="108" t="s">
        <v>171</v>
      </c>
    </row>
    <row r="1724" spans="1:9" x14ac:dyDescent="0.25">
      <c r="A1724" s="107"/>
      <c r="B1724" s="107"/>
      <c r="C1724" s="107"/>
      <c r="D1724" s="107"/>
      <c r="E1724" s="107"/>
      <c r="F1724" s="108" t="s">
        <v>171</v>
      </c>
      <c r="G1724" s="108"/>
      <c r="H1724" s="108" t="s">
        <v>171</v>
      </c>
      <c r="I1724" s="108" t="s">
        <v>171</v>
      </c>
    </row>
    <row r="1725" spans="1:9" x14ac:dyDescent="0.25">
      <c r="A1725" s="107"/>
      <c r="B1725" s="107"/>
      <c r="C1725" s="107"/>
      <c r="D1725" s="107"/>
      <c r="E1725" s="107"/>
      <c r="F1725" s="108" t="s">
        <v>171</v>
      </c>
      <c r="G1725" s="108"/>
      <c r="H1725" s="108" t="s">
        <v>171</v>
      </c>
      <c r="I1725" s="108" t="s">
        <v>171</v>
      </c>
    </row>
    <row r="1726" spans="1:9" x14ac:dyDescent="0.25">
      <c r="A1726" s="107"/>
      <c r="B1726" s="107"/>
      <c r="C1726" s="107"/>
      <c r="D1726" s="107"/>
      <c r="E1726" s="107"/>
      <c r="F1726" s="108" t="s">
        <v>171</v>
      </c>
      <c r="G1726" s="108"/>
      <c r="H1726" s="108" t="s">
        <v>171</v>
      </c>
      <c r="I1726" s="108" t="s">
        <v>171</v>
      </c>
    </row>
    <row r="1727" spans="1:9" x14ac:dyDescent="0.25">
      <c r="A1727" s="107"/>
      <c r="B1727" s="107"/>
      <c r="C1727" s="107"/>
      <c r="D1727" s="107"/>
      <c r="E1727" s="107"/>
      <c r="F1727" s="108" t="s">
        <v>171</v>
      </c>
      <c r="G1727" s="108"/>
      <c r="H1727" s="108" t="s">
        <v>171</v>
      </c>
      <c r="I1727" s="108" t="s">
        <v>171</v>
      </c>
    </row>
    <row r="1728" spans="1:9" x14ac:dyDescent="0.25">
      <c r="A1728" s="107"/>
      <c r="B1728" s="107"/>
      <c r="C1728" s="107"/>
      <c r="D1728" s="107"/>
      <c r="E1728" s="107"/>
      <c r="F1728" s="108" t="s">
        <v>171</v>
      </c>
      <c r="G1728" s="108"/>
      <c r="H1728" s="108" t="s">
        <v>171</v>
      </c>
      <c r="I1728" s="108" t="s">
        <v>171</v>
      </c>
    </row>
    <row r="1729" spans="1:9" x14ac:dyDescent="0.25">
      <c r="A1729" s="107"/>
      <c r="B1729" s="107"/>
      <c r="C1729" s="107"/>
      <c r="D1729" s="107"/>
      <c r="E1729" s="107"/>
      <c r="F1729" s="108" t="s">
        <v>171</v>
      </c>
      <c r="G1729" s="108"/>
      <c r="H1729" s="108" t="s">
        <v>171</v>
      </c>
      <c r="I1729" s="108" t="s">
        <v>171</v>
      </c>
    </row>
    <row r="1730" spans="1:9" x14ac:dyDescent="0.25">
      <c r="A1730" s="107"/>
      <c r="B1730" s="107"/>
      <c r="C1730" s="107"/>
      <c r="D1730" s="107"/>
      <c r="E1730" s="107"/>
      <c r="F1730" s="108" t="s">
        <v>171</v>
      </c>
      <c r="G1730" s="108"/>
      <c r="H1730" s="108" t="s">
        <v>171</v>
      </c>
      <c r="I1730" s="108" t="s">
        <v>171</v>
      </c>
    </row>
    <row r="1731" spans="1:9" x14ac:dyDescent="0.25">
      <c r="A1731" s="107"/>
      <c r="B1731" s="107"/>
      <c r="C1731" s="107"/>
      <c r="D1731" s="107"/>
      <c r="E1731" s="107"/>
      <c r="F1731" s="108" t="s">
        <v>171</v>
      </c>
      <c r="G1731" s="108"/>
      <c r="H1731" s="108" t="s">
        <v>171</v>
      </c>
      <c r="I1731" s="108" t="s">
        <v>171</v>
      </c>
    </row>
    <row r="1732" spans="1:9" x14ac:dyDescent="0.25">
      <c r="A1732" s="107"/>
      <c r="B1732" s="107"/>
      <c r="C1732" s="107"/>
      <c r="D1732" s="107"/>
      <c r="E1732" s="107"/>
      <c r="F1732" s="108" t="s">
        <v>171</v>
      </c>
      <c r="G1732" s="108"/>
      <c r="H1732" s="108" t="s">
        <v>171</v>
      </c>
      <c r="I1732" s="108" t="s">
        <v>171</v>
      </c>
    </row>
    <row r="1733" spans="1:9" x14ac:dyDescent="0.25">
      <c r="A1733" s="107"/>
      <c r="B1733" s="107"/>
      <c r="C1733" s="107"/>
      <c r="D1733" s="107"/>
      <c r="E1733" s="107"/>
      <c r="F1733" s="108" t="s">
        <v>171</v>
      </c>
      <c r="G1733" s="108"/>
      <c r="H1733" s="108" t="s">
        <v>171</v>
      </c>
      <c r="I1733" s="108" t="s">
        <v>171</v>
      </c>
    </row>
    <row r="1734" spans="1:9" x14ac:dyDescent="0.25">
      <c r="A1734" s="107"/>
      <c r="B1734" s="107"/>
      <c r="C1734" s="107"/>
      <c r="D1734" s="107"/>
      <c r="E1734" s="107"/>
      <c r="F1734" s="108" t="s">
        <v>171</v>
      </c>
      <c r="G1734" s="108"/>
      <c r="H1734" s="108" t="s">
        <v>171</v>
      </c>
      <c r="I1734" s="108" t="s">
        <v>171</v>
      </c>
    </row>
    <row r="1735" spans="1:9" x14ac:dyDescent="0.25">
      <c r="A1735" s="107"/>
      <c r="B1735" s="107"/>
      <c r="C1735" s="107"/>
      <c r="D1735" s="107"/>
      <c r="E1735" s="107"/>
      <c r="F1735" s="108" t="s">
        <v>171</v>
      </c>
      <c r="G1735" s="108"/>
      <c r="H1735" s="108" t="s">
        <v>171</v>
      </c>
      <c r="I1735" s="108" t="s">
        <v>171</v>
      </c>
    </row>
    <row r="1736" spans="1:9" x14ac:dyDescent="0.25">
      <c r="A1736" s="107"/>
      <c r="B1736" s="107"/>
      <c r="C1736" s="107"/>
      <c r="D1736" s="107"/>
      <c r="E1736" s="107"/>
      <c r="F1736" s="108" t="s">
        <v>171</v>
      </c>
      <c r="G1736" s="108"/>
      <c r="H1736" s="108" t="s">
        <v>171</v>
      </c>
      <c r="I1736" s="108" t="s">
        <v>171</v>
      </c>
    </row>
    <row r="1737" spans="1:9" x14ac:dyDescent="0.25">
      <c r="A1737" s="107"/>
      <c r="B1737" s="107"/>
      <c r="C1737" s="107"/>
      <c r="D1737" s="107"/>
      <c r="E1737" s="107"/>
      <c r="F1737" s="108" t="s">
        <v>171</v>
      </c>
      <c r="G1737" s="108"/>
      <c r="H1737" s="108" t="s">
        <v>171</v>
      </c>
      <c r="I1737" s="108" t="s">
        <v>171</v>
      </c>
    </row>
    <row r="1738" spans="1:9" x14ac:dyDescent="0.25">
      <c r="A1738" s="107"/>
      <c r="B1738" s="107"/>
      <c r="C1738" s="107"/>
      <c r="D1738" s="107"/>
      <c r="E1738" s="107"/>
      <c r="F1738" s="108" t="s">
        <v>171</v>
      </c>
      <c r="G1738" s="108"/>
      <c r="H1738" s="108" t="s">
        <v>171</v>
      </c>
      <c r="I1738" s="108" t="s">
        <v>171</v>
      </c>
    </row>
    <row r="1739" spans="1:9" x14ac:dyDescent="0.25">
      <c r="A1739" s="107"/>
      <c r="B1739" s="107"/>
      <c r="C1739" s="107"/>
      <c r="D1739" s="107"/>
      <c r="E1739" s="107"/>
      <c r="F1739" s="108" t="s">
        <v>171</v>
      </c>
      <c r="G1739" s="108"/>
      <c r="H1739" s="108" t="s">
        <v>171</v>
      </c>
      <c r="I1739" s="108" t="s">
        <v>171</v>
      </c>
    </row>
    <row r="1740" spans="1:9" x14ac:dyDescent="0.25">
      <c r="A1740" s="107"/>
      <c r="B1740" s="107"/>
      <c r="C1740" s="107"/>
      <c r="D1740" s="107"/>
      <c r="E1740" s="107"/>
      <c r="F1740" s="108" t="s">
        <v>171</v>
      </c>
      <c r="G1740" s="108"/>
      <c r="H1740" s="108" t="s">
        <v>171</v>
      </c>
      <c r="I1740" s="108" t="s">
        <v>171</v>
      </c>
    </row>
    <row r="1741" spans="1:9" x14ac:dyDescent="0.25">
      <c r="A1741" s="107"/>
      <c r="B1741" s="107"/>
      <c r="C1741" s="107"/>
      <c r="D1741" s="107"/>
      <c r="E1741" s="107"/>
      <c r="F1741" s="108" t="s">
        <v>171</v>
      </c>
      <c r="G1741" s="108"/>
      <c r="H1741" s="108" t="s">
        <v>171</v>
      </c>
      <c r="I1741" s="108" t="s">
        <v>171</v>
      </c>
    </row>
    <row r="1742" spans="1:9" x14ac:dyDescent="0.25">
      <c r="A1742" s="107"/>
      <c r="B1742" s="107"/>
      <c r="C1742" s="107"/>
      <c r="D1742" s="107"/>
      <c r="E1742" s="107"/>
      <c r="F1742" s="108" t="s">
        <v>171</v>
      </c>
      <c r="G1742" s="108"/>
      <c r="H1742" s="108" t="s">
        <v>171</v>
      </c>
      <c r="I1742" s="108" t="s">
        <v>171</v>
      </c>
    </row>
    <row r="1743" spans="1:9" x14ac:dyDescent="0.25">
      <c r="A1743" s="107"/>
      <c r="B1743" s="107"/>
      <c r="C1743" s="107"/>
      <c r="D1743" s="107"/>
      <c r="E1743" s="107"/>
      <c r="F1743" s="108" t="s">
        <v>171</v>
      </c>
      <c r="G1743" s="108"/>
      <c r="H1743" s="108" t="s">
        <v>171</v>
      </c>
      <c r="I1743" s="108" t="s">
        <v>171</v>
      </c>
    </row>
    <row r="1744" spans="1:9" x14ac:dyDescent="0.25">
      <c r="A1744" s="107"/>
      <c r="B1744" s="107"/>
      <c r="C1744" s="107"/>
      <c r="D1744" s="107"/>
      <c r="E1744" s="107"/>
      <c r="F1744" s="108" t="s">
        <v>171</v>
      </c>
      <c r="G1744" s="108"/>
      <c r="H1744" s="108" t="s">
        <v>171</v>
      </c>
      <c r="I1744" s="108" t="s">
        <v>171</v>
      </c>
    </row>
    <row r="1745" spans="1:9" x14ac:dyDescent="0.25">
      <c r="A1745" s="107"/>
      <c r="B1745" s="107"/>
      <c r="C1745" s="107"/>
      <c r="D1745" s="107"/>
      <c r="E1745" s="107"/>
      <c r="F1745" s="108" t="s">
        <v>171</v>
      </c>
      <c r="G1745" s="108"/>
      <c r="H1745" s="108" t="s">
        <v>171</v>
      </c>
      <c r="I1745" s="108" t="s">
        <v>171</v>
      </c>
    </row>
    <row r="1746" spans="1:9" x14ac:dyDescent="0.25">
      <c r="A1746" s="107"/>
      <c r="B1746" s="107"/>
      <c r="C1746" s="107"/>
      <c r="D1746" s="107"/>
      <c r="E1746" s="107"/>
      <c r="F1746" s="108" t="s">
        <v>171</v>
      </c>
      <c r="G1746" s="108"/>
      <c r="H1746" s="108" t="s">
        <v>171</v>
      </c>
      <c r="I1746" s="108" t="s">
        <v>171</v>
      </c>
    </row>
    <row r="1747" spans="1:9" x14ac:dyDescent="0.25">
      <c r="A1747" s="107"/>
      <c r="B1747" s="107"/>
      <c r="C1747" s="107"/>
      <c r="D1747" s="107"/>
      <c r="E1747" s="107"/>
      <c r="F1747" s="108" t="s">
        <v>171</v>
      </c>
      <c r="G1747" s="108"/>
      <c r="H1747" s="108" t="s">
        <v>171</v>
      </c>
      <c r="I1747" s="108" t="s">
        <v>171</v>
      </c>
    </row>
    <row r="1748" spans="1:9" x14ac:dyDescent="0.25">
      <c r="A1748" s="107"/>
      <c r="B1748" s="107"/>
      <c r="C1748" s="107"/>
      <c r="D1748" s="107"/>
      <c r="E1748" s="107"/>
      <c r="F1748" s="108" t="s">
        <v>171</v>
      </c>
      <c r="G1748" s="108"/>
      <c r="H1748" s="108" t="s">
        <v>171</v>
      </c>
      <c r="I1748" s="108" t="s">
        <v>171</v>
      </c>
    </row>
    <row r="1749" spans="1:9" x14ac:dyDescent="0.25">
      <c r="A1749" s="107"/>
      <c r="B1749" s="107"/>
      <c r="C1749" s="107"/>
      <c r="D1749" s="107"/>
      <c r="E1749" s="107"/>
      <c r="F1749" s="108" t="s">
        <v>171</v>
      </c>
      <c r="G1749" s="108"/>
      <c r="H1749" s="108" t="s">
        <v>171</v>
      </c>
      <c r="I1749" s="108" t="s">
        <v>171</v>
      </c>
    </row>
    <row r="1750" spans="1:9" x14ac:dyDescent="0.25">
      <c r="A1750" s="107"/>
      <c r="B1750" s="107"/>
      <c r="C1750" s="107"/>
      <c r="D1750" s="107"/>
      <c r="E1750" s="107"/>
      <c r="F1750" s="108" t="s">
        <v>171</v>
      </c>
      <c r="G1750" s="108"/>
      <c r="H1750" s="108" t="s">
        <v>171</v>
      </c>
      <c r="I1750" s="108" t="s">
        <v>171</v>
      </c>
    </row>
    <row r="1751" spans="1:9" x14ac:dyDescent="0.25">
      <c r="A1751" s="107"/>
      <c r="B1751" s="107"/>
      <c r="C1751" s="107"/>
      <c r="D1751" s="107"/>
      <c r="E1751" s="107"/>
      <c r="F1751" s="108" t="s">
        <v>171</v>
      </c>
      <c r="G1751" s="108"/>
      <c r="H1751" s="108" t="s">
        <v>171</v>
      </c>
      <c r="I1751" s="108" t="s">
        <v>171</v>
      </c>
    </row>
    <row r="1752" spans="1:9" x14ac:dyDescent="0.25">
      <c r="A1752" s="107"/>
      <c r="B1752" s="107"/>
      <c r="C1752" s="107"/>
      <c r="D1752" s="107"/>
      <c r="E1752" s="107"/>
      <c r="F1752" s="108" t="s">
        <v>171</v>
      </c>
      <c r="G1752" s="108"/>
      <c r="H1752" s="108" t="s">
        <v>171</v>
      </c>
      <c r="I1752" s="108" t="s">
        <v>171</v>
      </c>
    </row>
    <row r="1753" spans="1:9" x14ac:dyDescent="0.25">
      <c r="A1753" s="107"/>
      <c r="B1753" s="107"/>
      <c r="C1753" s="107"/>
      <c r="D1753" s="107"/>
      <c r="E1753" s="107"/>
      <c r="F1753" s="108" t="s">
        <v>171</v>
      </c>
      <c r="G1753" s="108"/>
      <c r="H1753" s="108" t="s">
        <v>171</v>
      </c>
      <c r="I1753" s="108" t="s">
        <v>171</v>
      </c>
    </row>
    <row r="1754" spans="1:9" x14ac:dyDescent="0.25">
      <c r="A1754" s="107"/>
      <c r="B1754" s="107"/>
      <c r="C1754" s="107"/>
      <c r="D1754" s="107"/>
      <c r="E1754" s="107"/>
      <c r="F1754" s="108" t="s">
        <v>171</v>
      </c>
      <c r="G1754" s="108"/>
      <c r="H1754" s="108" t="s">
        <v>171</v>
      </c>
      <c r="I1754" s="108" t="s">
        <v>171</v>
      </c>
    </row>
    <row r="1755" spans="1:9" x14ac:dyDescent="0.25">
      <c r="A1755" s="107"/>
      <c r="B1755" s="107"/>
      <c r="C1755" s="107"/>
      <c r="D1755" s="107"/>
      <c r="E1755" s="107"/>
      <c r="F1755" s="108" t="s">
        <v>171</v>
      </c>
      <c r="G1755" s="108"/>
      <c r="H1755" s="108" t="s">
        <v>171</v>
      </c>
      <c r="I1755" s="108" t="s">
        <v>171</v>
      </c>
    </row>
    <row r="1756" spans="1:9" x14ac:dyDescent="0.25">
      <c r="A1756" s="107"/>
      <c r="B1756" s="107"/>
      <c r="C1756" s="107"/>
      <c r="D1756" s="107"/>
      <c r="E1756" s="107"/>
      <c r="F1756" s="108" t="s">
        <v>171</v>
      </c>
      <c r="G1756" s="108"/>
      <c r="H1756" s="108" t="s">
        <v>171</v>
      </c>
      <c r="I1756" s="108" t="s">
        <v>171</v>
      </c>
    </row>
    <row r="1757" spans="1:9" x14ac:dyDescent="0.25">
      <c r="A1757" s="107"/>
      <c r="B1757" s="107"/>
      <c r="C1757" s="107"/>
      <c r="D1757" s="107"/>
      <c r="E1757" s="107"/>
      <c r="F1757" s="108" t="s">
        <v>171</v>
      </c>
      <c r="G1757" s="108"/>
      <c r="H1757" s="108" t="s">
        <v>171</v>
      </c>
      <c r="I1757" s="108" t="s">
        <v>171</v>
      </c>
    </row>
    <row r="1758" spans="1:9" x14ac:dyDescent="0.25">
      <c r="A1758" s="107"/>
      <c r="B1758" s="107"/>
      <c r="C1758" s="107"/>
      <c r="D1758" s="107"/>
      <c r="E1758" s="107"/>
      <c r="F1758" s="108" t="s">
        <v>171</v>
      </c>
      <c r="G1758" s="108"/>
      <c r="H1758" s="108" t="s">
        <v>171</v>
      </c>
      <c r="I1758" s="108" t="s">
        <v>171</v>
      </c>
    </row>
    <row r="1759" spans="1:9" x14ac:dyDescent="0.25">
      <c r="A1759" s="107"/>
      <c r="B1759" s="107"/>
      <c r="C1759" s="107"/>
      <c r="D1759" s="107"/>
      <c r="E1759" s="107"/>
      <c r="F1759" s="108" t="s">
        <v>171</v>
      </c>
      <c r="G1759" s="108"/>
      <c r="H1759" s="108" t="s">
        <v>171</v>
      </c>
      <c r="I1759" s="108" t="s">
        <v>171</v>
      </c>
    </row>
    <row r="1760" spans="1:9" x14ac:dyDescent="0.25">
      <c r="A1760" s="107"/>
      <c r="B1760" s="107"/>
      <c r="C1760" s="107"/>
      <c r="D1760" s="107"/>
      <c r="E1760" s="107"/>
      <c r="F1760" s="108" t="s">
        <v>171</v>
      </c>
      <c r="G1760" s="108"/>
      <c r="H1760" s="108" t="s">
        <v>171</v>
      </c>
      <c r="I1760" s="108" t="s">
        <v>171</v>
      </c>
    </row>
    <row r="1761" spans="1:9" x14ac:dyDescent="0.25">
      <c r="A1761" s="107"/>
      <c r="B1761" s="107"/>
      <c r="C1761" s="107"/>
      <c r="D1761" s="107"/>
      <c r="E1761" s="107"/>
      <c r="F1761" s="108" t="s">
        <v>171</v>
      </c>
      <c r="G1761" s="108"/>
      <c r="H1761" s="108" t="s">
        <v>171</v>
      </c>
      <c r="I1761" s="108" t="s">
        <v>171</v>
      </c>
    </row>
    <row r="1762" spans="1:9" x14ac:dyDescent="0.25">
      <c r="A1762" s="107"/>
      <c r="B1762" s="107"/>
      <c r="C1762" s="107"/>
      <c r="D1762" s="107"/>
      <c r="E1762" s="107"/>
      <c r="F1762" s="108" t="s">
        <v>171</v>
      </c>
      <c r="G1762" s="108"/>
      <c r="H1762" s="108" t="s">
        <v>171</v>
      </c>
      <c r="I1762" s="108" t="s">
        <v>171</v>
      </c>
    </row>
    <row r="1763" spans="1:9" x14ac:dyDescent="0.25">
      <c r="A1763" s="107"/>
      <c r="B1763" s="107"/>
      <c r="C1763" s="107"/>
      <c r="D1763" s="107"/>
      <c r="E1763" s="107"/>
      <c r="F1763" s="108" t="s">
        <v>171</v>
      </c>
      <c r="G1763" s="108"/>
      <c r="H1763" s="108" t="s">
        <v>171</v>
      </c>
      <c r="I1763" s="108" t="s">
        <v>171</v>
      </c>
    </row>
    <row r="1764" spans="1:9" x14ac:dyDescent="0.25">
      <c r="A1764" s="107"/>
      <c r="B1764" s="107"/>
      <c r="C1764" s="107"/>
      <c r="D1764" s="107"/>
      <c r="E1764" s="107"/>
      <c r="F1764" s="108" t="s">
        <v>171</v>
      </c>
      <c r="G1764" s="108"/>
      <c r="H1764" s="108" t="s">
        <v>171</v>
      </c>
      <c r="I1764" s="108" t="s">
        <v>171</v>
      </c>
    </row>
    <row r="1765" spans="1:9" x14ac:dyDescent="0.25">
      <c r="A1765" s="107"/>
      <c r="B1765" s="107"/>
      <c r="C1765" s="107"/>
      <c r="D1765" s="107"/>
      <c r="E1765" s="107"/>
      <c r="F1765" s="108" t="s">
        <v>171</v>
      </c>
      <c r="G1765" s="108"/>
      <c r="H1765" s="108" t="s">
        <v>171</v>
      </c>
      <c r="I1765" s="108" t="s">
        <v>171</v>
      </c>
    </row>
    <row r="1766" spans="1:9" x14ac:dyDescent="0.25">
      <c r="A1766" s="107"/>
      <c r="B1766" s="107"/>
      <c r="C1766" s="107"/>
      <c r="D1766" s="107"/>
      <c r="E1766" s="107"/>
      <c r="F1766" s="108" t="s">
        <v>171</v>
      </c>
      <c r="G1766" s="108"/>
      <c r="H1766" s="108" t="s">
        <v>171</v>
      </c>
      <c r="I1766" s="108" t="s">
        <v>171</v>
      </c>
    </row>
    <row r="1767" spans="1:9" x14ac:dyDescent="0.25">
      <c r="A1767" s="107"/>
      <c r="B1767" s="107"/>
      <c r="C1767" s="107"/>
      <c r="D1767" s="107"/>
      <c r="E1767" s="107"/>
      <c r="F1767" s="108" t="s">
        <v>171</v>
      </c>
      <c r="G1767" s="108"/>
      <c r="H1767" s="108" t="s">
        <v>171</v>
      </c>
      <c r="I1767" s="108" t="s">
        <v>171</v>
      </c>
    </row>
    <row r="1768" spans="1:9" x14ac:dyDescent="0.25">
      <c r="A1768" s="107"/>
      <c r="B1768" s="107"/>
      <c r="C1768" s="107"/>
      <c r="D1768" s="107"/>
      <c r="E1768" s="107"/>
      <c r="F1768" s="108" t="s">
        <v>171</v>
      </c>
      <c r="G1768" s="108"/>
      <c r="H1768" s="108" t="s">
        <v>171</v>
      </c>
      <c r="I1768" s="108" t="s">
        <v>171</v>
      </c>
    </row>
    <row r="1769" spans="1:9" x14ac:dyDescent="0.25">
      <c r="A1769" s="107"/>
      <c r="B1769" s="107"/>
      <c r="C1769" s="107"/>
      <c r="D1769" s="107"/>
      <c r="E1769" s="107"/>
      <c r="F1769" s="108" t="s">
        <v>171</v>
      </c>
      <c r="G1769" s="108"/>
      <c r="H1769" s="108" t="s">
        <v>171</v>
      </c>
      <c r="I1769" s="108" t="s">
        <v>171</v>
      </c>
    </row>
    <row r="1770" spans="1:9" x14ac:dyDescent="0.25">
      <c r="A1770" s="107"/>
      <c r="B1770" s="107"/>
      <c r="C1770" s="107"/>
      <c r="D1770" s="107"/>
      <c r="E1770" s="107"/>
      <c r="F1770" s="108" t="s">
        <v>171</v>
      </c>
      <c r="G1770" s="108"/>
      <c r="H1770" s="108" t="s">
        <v>171</v>
      </c>
      <c r="I1770" s="108" t="s">
        <v>171</v>
      </c>
    </row>
    <row r="1771" spans="1:9" x14ac:dyDescent="0.25">
      <c r="A1771" s="107"/>
      <c r="B1771" s="107"/>
      <c r="C1771" s="107"/>
      <c r="D1771" s="107"/>
      <c r="E1771" s="107"/>
      <c r="F1771" s="108" t="s">
        <v>171</v>
      </c>
      <c r="G1771" s="108"/>
      <c r="H1771" s="108" t="s">
        <v>171</v>
      </c>
      <c r="I1771" s="108" t="s">
        <v>171</v>
      </c>
    </row>
    <row r="1772" spans="1:9" x14ac:dyDescent="0.25">
      <c r="A1772" s="107"/>
      <c r="B1772" s="107"/>
      <c r="C1772" s="107"/>
      <c r="D1772" s="107"/>
      <c r="E1772" s="107"/>
      <c r="F1772" s="108" t="s">
        <v>171</v>
      </c>
      <c r="G1772" s="108"/>
      <c r="H1772" s="108" t="s">
        <v>171</v>
      </c>
      <c r="I1772" s="108" t="s">
        <v>171</v>
      </c>
    </row>
    <row r="1773" spans="1:9" x14ac:dyDescent="0.25">
      <c r="A1773" s="107"/>
      <c r="B1773" s="107"/>
      <c r="C1773" s="107"/>
      <c r="D1773" s="107"/>
      <c r="E1773" s="107"/>
      <c r="F1773" s="108" t="s">
        <v>171</v>
      </c>
      <c r="G1773" s="108"/>
      <c r="H1773" s="108" t="s">
        <v>171</v>
      </c>
      <c r="I1773" s="108" t="s">
        <v>171</v>
      </c>
    </row>
    <row r="1774" spans="1:9" x14ac:dyDescent="0.25">
      <c r="A1774" s="107"/>
      <c r="B1774" s="107"/>
      <c r="C1774" s="107"/>
      <c r="D1774" s="107"/>
      <c r="E1774" s="107"/>
      <c r="F1774" s="108" t="s">
        <v>171</v>
      </c>
      <c r="G1774" s="108"/>
      <c r="H1774" s="108" t="s">
        <v>171</v>
      </c>
      <c r="I1774" s="108" t="s">
        <v>171</v>
      </c>
    </row>
    <row r="1775" spans="1:9" x14ac:dyDescent="0.25">
      <c r="A1775" s="107"/>
      <c r="B1775" s="107"/>
      <c r="C1775" s="107"/>
      <c r="D1775" s="107"/>
      <c r="E1775" s="107"/>
      <c r="F1775" s="108" t="s">
        <v>171</v>
      </c>
      <c r="G1775" s="108"/>
      <c r="H1775" s="108" t="s">
        <v>171</v>
      </c>
      <c r="I1775" s="108" t="s">
        <v>171</v>
      </c>
    </row>
    <row r="1776" spans="1:9" x14ac:dyDescent="0.25">
      <c r="A1776" s="107"/>
      <c r="B1776" s="107"/>
      <c r="C1776" s="107"/>
      <c r="D1776" s="107"/>
      <c r="E1776" s="107"/>
      <c r="F1776" s="108" t="s">
        <v>171</v>
      </c>
      <c r="G1776" s="108"/>
      <c r="H1776" s="108" t="s">
        <v>171</v>
      </c>
      <c r="I1776" s="108" t="s">
        <v>171</v>
      </c>
    </row>
    <row r="1777" spans="1:9" x14ac:dyDescent="0.25">
      <c r="A1777" s="107"/>
      <c r="B1777" s="107"/>
      <c r="C1777" s="107"/>
      <c r="D1777" s="107"/>
      <c r="E1777" s="107"/>
      <c r="F1777" s="108" t="s">
        <v>171</v>
      </c>
      <c r="G1777" s="108"/>
      <c r="H1777" s="108" t="s">
        <v>171</v>
      </c>
      <c r="I1777" s="108" t="s">
        <v>171</v>
      </c>
    </row>
    <row r="1778" spans="1:9" x14ac:dyDescent="0.25">
      <c r="A1778" s="107"/>
      <c r="B1778" s="107"/>
      <c r="C1778" s="107"/>
      <c r="D1778" s="107"/>
      <c r="E1778" s="107"/>
      <c r="F1778" s="108" t="s">
        <v>171</v>
      </c>
      <c r="G1778" s="108"/>
      <c r="H1778" s="108" t="s">
        <v>171</v>
      </c>
      <c r="I1778" s="108" t="s">
        <v>171</v>
      </c>
    </row>
    <row r="1779" spans="1:9" x14ac:dyDescent="0.25">
      <c r="A1779" s="107"/>
      <c r="B1779" s="107"/>
      <c r="C1779" s="107"/>
      <c r="D1779" s="107"/>
      <c r="E1779" s="107"/>
      <c r="F1779" s="108" t="s">
        <v>171</v>
      </c>
      <c r="G1779" s="108"/>
      <c r="H1779" s="108" t="s">
        <v>171</v>
      </c>
      <c r="I1779" s="108" t="s">
        <v>171</v>
      </c>
    </row>
    <row r="1780" spans="1:9" x14ac:dyDescent="0.25">
      <c r="A1780" s="107"/>
      <c r="B1780" s="107"/>
      <c r="C1780" s="107"/>
      <c r="D1780" s="107"/>
      <c r="E1780" s="107"/>
      <c r="F1780" s="108" t="s">
        <v>171</v>
      </c>
      <c r="G1780" s="108"/>
      <c r="H1780" s="108" t="s">
        <v>171</v>
      </c>
      <c r="I1780" s="108" t="s">
        <v>171</v>
      </c>
    </row>
    <row r="1781" spans="1:9" x14ac:dyDescent="0.25">
      <c r="A1781" s="107"/>
      <c r="B1781" s="107"/>
      <c r="C1781" s="107"/>
      <c r="D1781" s="107"/>
      <c r="E1781" s="107"/>
      <c r="F1781" s="108" t="s">
        <v>171</v>
      </c>
      <c r="G1781" s="108"/>
      <c r="H1781" s="108" t="s">
        <v>171</v>
      </c>
      <c r="I1781" s="108" t="s">
        <v>171</v>
      </c>
    </row>
    <row r="1782" spans="1:9" x14ac:dyDescent="0.25">
      <c r="A1782" s="107"/>
      <c r="B1782" s="107"/>
      <c r="C1782" s="107"/>
      <c r="D1782" s="107"/>
      <c r="E1782" s="107"/>
      <c r="F1782" s="108" t="s">
        <v>171</v>
      </c>
      <c r="G1782" s="108"/>
      <c r="H1782" s="108" t="s">
        <v>171</v>
      </c>
      <c r="I1782" s="108" t="s">
        <v>171</v>
      </c>
    </row>
    <row r="1783" spans="1:9" x14ac:dyDescent="0.25">
      <c r="A1783" s="107"/>
      <c r="B1783" s="107"/>
      <c r="C1783" s="107"/>
      <c r="D1783" s="107"/>
      <c r="E1783" s="107"/>
      <c r="F1783" s="108" t="s">
        <v>171</v>
      </c>
      <c r="G1783" s="108"/>
      <c r="H1783" s="108" t="s">
        <v>171</v>
      </c>
      <c r="I1783" s="108" t="s">
        <v>171</v>
      </c>
    </row>
    <row r="1784" spans="1:9" x14ac:dyDescent="0.25">
      <c r="A1784" s="107"/>
      <c r="B1784" s="107"/>
      <c r="C1784" s="107"/>
      <c r="D1784" s="107"/>
      <c r="E1784" s="107"/>
      <c r="F1784" s="108" t="s">
        <v>171</v>
      </c>
      <c r="G1784" s="108"/>
      <c r="H1784" s="108" t="s">
        <v>171</v>
      </c>
      <c r="I1784" s="108" t="s">
        <v>171</v>
      </c>
    </row>
    <row r="1785" spans="1:9" x14ac:dyDescent="0.25">
      <c r="A1785" s="107"/>
      <c r="B1785" s="107"/>
      <c r="C1785" s="107"/>
      <c r="D1785" s="107"/>
      <c r="E1785" s="107"/>
      <c r="F1785" s="108" t="s">
        <v>171</v>
      </c>
      <c r="G1785" s="108"/>
      <c r="H1785" s="108" t="s">
        <v>171</v>
      </c>
      <c r="I1785" s="108" t="s">
        <v>171</v>
      </c>
    </row>
    <row r="1786" spans="1:9" x14ac:dyDescent="0.25">
      <c r="A1786" s="107"/>
      <c r="B1786" s="107"/>
      <c r="C1786" s="107"/>
      <c r="D1786" s="107"/>
      <c r="E1786" s="107"/>
      <c r="F1786" s="108" t="s">
        <v>171</v>
      </c>
      <c r="G1786" s="108"/>
      <c r="H1786" s="108" t="s">
        <v>171</v>
      </c>
      <c r="I1786" s="108" t="s">
        <v>171</v>
      </c>
    </row>
    <row r="1787" spans="1:9" x14ac:dyDescent="0.25">
      <c r="A1787" s="107"/>
      <c r="B1787" s="107"/>
      <c r="C1787" s="107"/>
      <c r="D1787" s="107"/>
      <c r="E1787" s="107"/>
      <c r="F1787" s="108" t="s">
        <v>171</v>
      </c>
      <c r="G1787" s="108"/>
      <c r="H1787" s="108" t="s">
        <v>171</v>
      </c>
      <c r="I1787" s="108" t="s">
        <v>171</v>
      </c>
    </row>
    <row r="1788" spans="1:9" x14ac:dyDescent="0.25">
      <c r="A1788" s="107"/>
      <c r="B1788" s="107"/>
      <c r="C1788" s="107"/>
      <c r="D1788" s="107"/>
      <c r="E1788" s="107"/>
      <c r="F1788" s="108" t="s">
        <v>171</v>
      </c>
      <c r="G1788" s="108"/>
      <c r="H1788" s="108" t="s">
        <v>171</v>
      </c>
      <c r="I1788" s="108" t="s">
        <v>171</v>
      </c>
    </row>
    <row r="1789" spans="1:9" x14ac:dyDescent="0.25">
      <c r="A1789" s="107"/>
      <c r="B1789" s="107"/>
      <c r="C1789" s="107"/>
      <c r="D1789" s="107"/>
      <c r="E1789" s="107"/>
      <c r="F1789" s="108" t="s">
        <v>171</v>
      </c>
      <c r="G1789" s="108"/>
      <c r="H1789" s="108" t="s">
        <v>171</v>
      </c>
      <c r="I1789" s="108" t="s">
        <v>171</v>
      </c>
    </row>
    <row r="1790" spans="1:9" x14ac:dyDescent="0.25">
      <c r="A1790" s="107"/>
      <c r="B1790" s="107"/>
      <c r="C1790" s="107"/>
      <c r="D1790" s="107"/>
      <c r="E1790" s="107"/>
      <c r="F1790" s="108" t="s">
        <v>171</v>
      </c>
      <c r="G1790" s="108"/>
      <c r="H1790" s="108" t="s">
        <v>171</v>
      </c>
      <c r="I1790" s="108" t="s">
        <v>171</v>
      </c>
    </row>
    <row r="1791" spans="1:9" x14ac:dyDescent="0.25">
      <c r="A1791" s="107"/>
      <c r="B1791" s="107"/>
      <c r="C1791" s="107"/>
      <c r="D1791" s="107"/>
      <c r="E1791" s="107"/>
      <c r="F1791" s="108" t="s">
        <v>171</v>
      </c>
      <c r="G1791" s="108"/>
      <c r="H1791" s="108" t="s">
        <v>171</v>
      </c>
      <c r="I1791" s="108" t="s">
        <v>171</v>
      </c>
    </row>
    <row r="1792" spans="1:9" x14ac:dyDescent="0.25">
      <c r="A1792" s="107"/>
      <c r="B1792" s="107"/>
      <c r="C1792" s="107"/>
      <c r="D1792" s="107"/>
      <c r="E1792" s="107"/>
      <c r="F1792" s="108" t="s">
        <v>171</v>
      </c>
      <c r="G1792" s="108"/>
      <c r="H1792" s="108" t="s">
        <v>171</v>
      </c>
      <c r="I1792" s="108" t="s">
        <v>171</v>
      </c>
    </row>
    <row r="1793" spans="1:9" x14ac:dyDescent="0.25">
      <c r="A1793" s="107"/>
      <c r="B1793" s="107"/>
      <c r="C1793" s="107"/>
      <c r="D1793" s="107"/>
      <c r="E1793" s="107"/>
      <c r="F1793" s="108" t="s">
        <v>171</v>
      </c>
      <c r="G1793" s="108"/>
      <c r="H1793" s="108" t="s">
        <v>171</v>
      </c>
      <c r="I1793" s="108" t="s">
        <v>171</v>
      </c>
    </row>
    <row r="1794" spans="1:9" x14ac:dyDescent="0.25">
      <c r="A1794" s="107"/>
      <c r="B1794" s="107"/>
      <c r="C1794" s="107"/>
      <c r="D1794" s="107"/>
      <c r="E1794" s="107"/>
      <c r="F1794" s="108" t="s">
        <v>171</v>
      </c>
      <c r="G1794" s="108"/>
      <c r="H1794" s="108" t="s">
        <v>171</v>
      </c>
      <c r="I1794" s="108" t="s">
        <v>171</v>
      </c>
    </row>
  </sheetData>
  <protectedRanges>
    <protectedRange algorithmName="SHA-512" hashValue="JAP9z3QSm3ojspY9MqpWiuxZ7BWmrSQxVBlT+SFwCxw5Px2Hp0DmrzXcb1pGYHSPUzF+2S11W6iGa94+6ZyqFA==" saltValue="qCrp030JOjxw/VkKeI+QRQ==" spinCount="100000" sqref="K2 M1:Q22 K1:L1 K3:L22" name="проверка 1"/>
  </protectedRanges>
  <mergeCells count="3">
    <mergeCell ref="A1:I1"/>
    <mergeCell ref="A2:B2"/>
    <mergeCell ref="C2:E2"/>
  </mergeCells>
  <conditionalFormatting sqref="N18:N21">
    <cfRule type="containsText" dxfId="2" priority="2" operator="containsText" text="ошибка">
      <formula>NOT(ISERROR(SEARCH("ошибка",N18)))</formula>
    </cfRule>
    <cfRule type="containsText" dxfId="1" priority="3" operator="containsText" text="ок">
      <formula>NOT(ISERROR(SEARCH("ок",N18)))</formula>
    </cfRule>
  </conditionalFormatting>
  <conditionalFormatting sqref="D5:D1794">
    <cfRule type="cellIs" dxfId="0" priority="1" operator="lessThan">
      <formula>150.001</formula>
    </cfRule>
  </conditionalFormatting>
  <dataValidations count="2">
    <dataValidation type="decimal" allowBlank="1" showInputMessage="1" showErrorMessage="1" sqref="D5:D1794" xr:uid="{6E5BA09B-91B9-4C6A-AC35-3E3CDCCE55CC}">
      <formula1>0</formula1>
      <formula2>1000000</formula2>
    </dataValidation>
    <dataValidation type="whole" allowBlank="1" showInputMessage="1" showErrorMessage="1" sqref="G5:G1795" xr:uid="{43B59CB2-BDD3-48C9-B8B2-D5078975FAD4}">
      <formula1>1</formula1>
      <formula2>2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F5BF-DE9D-4B68-9D36-14D759F9B5AF}">
  <dimension ref="A1:AV203"/>
  <sheetViews>
    <sheetView view="pageBreakPreview" topLeftCell="A37" zoomScale="115" zoomScaleNormal="85" zoomScaleSheetLayoutView="115" workbookViewId="0">
      <selection activeCell="N19" sqref="N19"/>
    </sheetView>
  </sheetViews>
  <sheetFormatPr defaultRowHeight="15.75" x14ac:dyDescent="0.25"/>
  <cols>
    <col min="1" max="5" width="9.140625" style="90"/>
    <col min="6" max="6" width="13.42578125" style="92" customWidth="1"/>
    <col min="7" max="11" width="9.140625" style="92"/>
    <col min="12" max="12" width="13.5703125" style="92" customWidth="1"/>
    <col min="13" max="13" width="9.140625" style="92"/>
    <col min="14" max="14" width="10.42578125" style="92" customWidth="1"/>
    <col min="15" max="17" width="9.140625" style="92"/>
    <col min="18" max="18" width="16.5703125" style="92" customWidth="1"/>
    <col min="19" max="19" width="9.140625" style="92"/>
    <col min="20" max="20" width="19" style="92" customWidth="1"/>
    <col min="21" max="21" width="8.7109375" style="92" customWidth="1"/>
    <col min="22" max="22" width="9.140625" style="92"/>
    <col min="23" max="23" width="9.140625" style="92" customWidth="1"/>
    <col min="24" max="25" width="9.85546875" style="92" customWidth="1"/>
    <col min="26" max="26" width="5.85546875" style="92" customWidth="1"/>
    <col min="27" max="27" width="9.85546875" style="92" customWidth="1"/>
    <col min="28" max="28" width="5.28515625" style="92" customWidth="1"/>
    <col min="29" max="29" width="7.42578125" style="92" customWidth="1"/>
    <col min="30" max="30" width="4.7109375" style="92" customWidth="1"/>
    <col min="31" max="31" width="7.42578125" style="92" customWidth="1"/>
    <col min="32" max="32" width="4.5703125" style="92" customWidth="1"/>
    <col min="33" max="33" width="7.42578125" style="92" customWidth="1"/>
    <col min="34" max="34" width="5.28515625" style="92" customWidth="1"/>
    <col min="35" max="35" width="8.5703125" style="92" customWidth="1"/>
    <col min="36" max="37" width="5.28515625" style="92" customWidth="1"/>
    <col min="38" max="38" width="11.7109375" style="92" customWidth="1"/>
    <col min="39" max="39" width="9.140625" style="92"/>
    <col min="40" max="40" width="4.7109375" style="92" customWidth="1"/>
    <col min="41" max="41" width="9.85546875" style="92" customWidth="1"/>
    <col min="42" max="42" width="5.28515625" style="92" customWidth="1"/>
    <col min="43" max="43" width="5.140625" style="92" customWidth="1"/>
    <col min="44" max="44" width="11.5703125" style="92" customWidth="1"/>
    <col min="45" max="45" width="9.140625" style="92" customWidth="1"/>
    <col min="46" max="46" width="3.42578125" style="92" customWidth="1"/>
    <col min="47" max="47" width="8" style="92" customWidth="1"/>
    <col min="48" max="48" width="3.28515625" style="92" customWidth="1"/>
    <col min="49" max="16384" width="9.140625" style="92"/>
  </cols>
  <sheetData>
    <row r="1" spans="1:48" ht="43.5" customHeight="1" x14ac:dyDescent="0.3">
      <c r="A1" s="88" t="s">
        <v>4237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48" ht="18.75" x14ac:dyDescent="0.3">
      <c r="A2" s="128"/>
      <c r="B2" s="128"/>
      <c r="C2" s="129"/>
      <c r="D2" s="129"/>
      <c r="E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48" ht="18.75" x14ac:dyDescent="0.3">
      <c r="A3" s="93" t="s">
        <v>151</v>
      </c>
      <c r="B3" s="93"/>
      <c r="C3" s="93"/>
      <c r="D3" s="93"/>
      <c r="E3" s="94" t="str">
        <f>INDEX([3]исходники!$H$6:$H$22,[3]исходники!$H$4)</f>
        <v>АО "Волгоградоблэлектро"</v>
      </c>
      <c r="F3" s="94"/>
      <c r="G3" s="94"/>
      <c r="H3" s="94"/>
      <c r="I3" s="94"/>
      <c r="J3" s="94"/>
      <c r="K3" s="94"/>
      <c r="L3" s="94"/>
      <c r="M3" s="94"/>
      <c r="N3" s="128"/>
      <c r="O3" s="95"/>
      <c r="P3" s="95"/>
      <c r="Q3" s="96">
        <f>INDEX([3]исходники!$J$6:$J$10,[3]исходники!$J$4)</f>
        <v>2020</v>
      </c>
      <c r="R3" s="95" t="s">
        <v>152</v>
      </c>
    </row>
    <row r="4" spans="1:48" ht="18.75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48" ht="18.75" x14ac:dyDescent="0.3">
      <c r="A5" s="130" t="s">
        <v>4238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48" ht="18.75" x14ac:dyDescent="0.3">
      <c r="A6" s="131" t="s">
        <v>4239</v>
      </c>
      <c r="B6" s="131"/>
      <c r="C6" s="131"/>
      <c r="D6" s="131"/>
      <c r="E6" s="131"/>
      <c r="F6" s="131"/>
      <c r="G6" s="131" t="s">
        <v>4240</v>
      </c>
      <c r="H6" s="131"/>
      <c r="I6" s="131"/>
      <c r="J6" s="131"/>
      <c r="K6" s="131"/>
      <c r="L6" s="131"/>
      <c r="M6" s="131" t="s">
        <v>4241</v>
      </c>
      <c r="N6" s="131"/>
      <c r="O6" s="131"/>
      <c r="P6" s="131"/>
      <c r="Q6" s="131"/>
      <c r="R6" s="131"/>
      <c r="AA6" s="132"/>
    </row>
    <row r="7" spans="1:48" ht="18.75" x14ac:dyDescent="0.3">
      <c r="A7" s="131" t="s">
        <v>19</v>
      </c>
      <c r="B7" s="131"/>
      <c r="C7" s="131"/>
      <c r="D7" s="131"/>
      <c r="E7" s="131"/>
      <c r="F7" s="131"/>
      <c r="G7" s="131" t="s">
        <v>19</v>
      </c>
      <c r="H7" s="131"/>
      <c r="I7" s="131"/>
      <c r="J7" s="131"/>
      <c r="K7" s="131"/>
      <c r="L7" s="131"/>
      <c r="M7" s="131" t="s">
        <v>4242</v>
      </c>
      <c r="N7" s="131"/>
      <c r="O7" s="131"/>
      <c r="P7" s="131"/>
      <c r="Q7" s="131"/>
      <c r="R7" s="131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48" ht="71.25" customHeight="1" x14ac:dyDescent="0.25">
      <c r="A8" s="134" t="s">
        <v>4243</v>
      </c>
      <c r="B8" s="103" t="s">
        <v>4244</v>
      </c>
      <c r="C8" s="134" t="s">
        <v>4245</v>
      </c>
      <c r="D8" s="134" t="s">
        <v>4246</v>
      </c>
      <c r="E8" s="134" t="s">
        <v>4247</v>
      </c>
      <c r="F8" s="135" t="s">
        <v>4248</v>
      </c>
      <c r="G8" s="134" t="s">
        <v>4243</v>
      </c>
      <c r="H8" s="134" t="s">
        <v>4249</v>
      </c>
      <c r="I8" s="134" t="s">
        <v>4250</v>
      </c>
      <c r="J8" s="134" t="s">
        <v>4251</v>
      </c>
      <c r="K8" s="134" t="s">
        <v>4247</v>
      </c>
      <c r="L8" s="135" t="s">
        <v>4248</v>
      </c>
      <c r="M8" s="136" t="s">
        <v>4243</v>
      </c>
      <c r="N8" s="136"/>
      <c r="O8" s="136"/>
      <c r="P8" s="134" t="s">
        <v>4252</v>
      </c>
      <c r="Q8" s="103" t="s">
        <v>4253</v>
      </c>
      <c r="R8" s="110" t="s">
        <v>4254</v>
      </c>
      <c r="T8" s="137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L8" s="139"/>
      <c r="AM8" s="139"/>
    </row>
    <row r="9" spans="1:48" ht="45" customHeight="1" x14ac:dyDescent="0.25">
      <c r="A9" s="140" t="s">
        <v>4255</v>
      </c>
      <c r="B9" s="141" t="s">
        <v>4256</v>
      </c>
      <c r="C9" s="142" t="s">
        <v>4257</v>
      </c>
      <c r="D9" s="142" t="s">
        <v>4258</v>
      </c>
      <c r="E9" s="143" t="s">
        <v>4259</v>
      </c>
      <c r="F9" s="144">
        <f>0.04+0.007+0.021+0.024+0.022</f>
        <v>0.11399999999999999</v>
      </c>
      <c r="G9" s="145" t="s">
        <v>4255</v>
      </c>
      <c r="H9" s="146" t="s">
        <v>4260</v>
      </c>
      <c r="I9" s="147" t="s">
        <v>4261</v>
      </c>
      <c r="J9" s="148"/>
      <c r="K9" s="143" t="s">
        <v>4259</v>
      </c>
      <c r="L9" s="107"/>
      <c r="M9" s="149" t="s">
        <v>4255</v>
      </c>
      <c r="N9" s="150"/>
      <c r="O9" s="150"/>
      <c r="P9" s="150" t="s">
        <v>4262</v>
      </c>
      <c r="Q9" s="151" t="s">
        <v>4263</v>
      </c>
      <c r="R9" s="107"/>
      <c r="T9" s="137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M9" s="133"/>
      <c r="AN9" s="133"/>
      <c r="AO9" s="133"/>
      <c r="AP9" s="133"/>
    </row>
    <row r="10" spans="1:48" ht="30" x14ac:dyDescent="0.25">
      <c r="A10" s="140"/>
      <c r="B10" s="141"/>
      <c r="C10" s="142"/>
      <c r="D10" s="142"/>
      <c r="E10" s="143" t="s">
        <v>4264</v>
      </c>
      <c r="F10" s="144">
        <f>0.069+0.021+0.022+0.017+0.043</f>
        <v>0.17199999999999999</v>
      </c>
      <c r="G10" s="153"/>
      <c r="H10" s="154"/>
      <c r="I10" s="155"/>
      <c r="J10" s="156"/>
      <c r="K10" s="143" t="s">
        <v>4264</v>
      </c>
      <c r="L10" s="107"/>
      <c r="M10" s="157"/>
      <c r="N10" s="158"/>
      <c r="O10" s="158"/>
      <c r="P10" s="158"/>
      <c r="Q10" s="159" t="s">
        <v>4265</v>
      </c>
      <c r="R10" s="107"/>
      <c r="T10" s="137"/>
      <c r="U10" s="152"/>
      <c r="V10" s="152"/>
      <c r="W10" s="152"/>
      <c r="X10" s="152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M10" s="160"/>
      <c r="AN10" s="160"/>
      <c r="AO10" s="160"/>
      <c r="AP10" s="160"/>
    </row>
    <row r="11" spans="1:48" ht="30" x14ac:dyDescent="0.25">
      <c r="A11" s="140"/>
      <c r="B11" s="141"/>
      <c r="C11" s="142"/>
      <c r="D11" s="142"/>
      <c r="E11" s="143" t="s">
        <v>4266</v>
      </c>
      <c r="F11" s="144">
        <f>0.0239+0.126</f>
        <v>0.14990000000000001</v>
      </c>
      <c r="G11" s="153"/>
      <c r="H11" s="154"/>
      <c r="I11" s="155"/>
      <c r="J11" s="156"/>
      <c r="K11" s="143" t="s">
        <v>4266</v>
      </c>
      <c r="L11" s="107"/>
      <c r="M11" s="157"/>
      <c r="N11" s="158"/>
      <c r="O11" s="158"/>
      <c r="P11" s="158"/>
      <c r="Q11" s="159" t="s">
        <v>4267</v>
      </c>
      <c r="R11" s="107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L11" s="162"/>
    </row>
    <row r="12" spans="1:48" ht="30" x14ac:dyDescent="0.25">
      <c r="A12" s="140"/>
      <c r="B12" s="141"/>
      <c r="C12" s="142"/>
      <c r="D12" s="142"/>
      <c r="E12" s="143" t="s">
        <v>4268</v>
      </c>
      <c r="F12" s="144">
        <f>0.03+0.025+0.042+0.224+0.03+0.273+0.031+0.2845+0.09+0.222+0.076+0.095+0.06+0.053+0.052+0.09+0.02+0.045+0.029+0.057+0.156+0.31+0.1+0.043+0.026+0.378+0.135+0.308+0.12+0.191+0.29+0.05+0.057+0.014+0.044+0.046+0.046+0.038+0.016+0.278+0.031+0.014+0.018+0.029+0.09+0.053+0.17</f>
        <v>4.8794999999999984</v>
      </c>
      <c r="G12" s="153"/>
      <c r="H12" s="154"/>
      <c r="I12" s="155"/>
      <c r="J12" s="156"/>
      <c r="K12" s="143" t="s">
        <v>4268</v>
      </c>
      <c r="L12" s="107">
        <v>8.5999999999999993E-2</v>
      </c>
      <c r="M12" s="157"/>
      <c r="N12" s="158"/>
      <c r="O12" s="158"/>
      <c r="P12" s="158"/>
      <c r="Q12" s="159" t="s">
        <v>4269</v>
      </c>
      <c r="R12" s="107"/>
      <c r="S12" s="162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L12" s="162"/>
    </row>
    <row r="13" spans="1:48" ht="30" x14ac:dyDescent="0.25">
      <c r="A13" s="140"/>
      <c r="B13" s="141"/>
      <c r="C13" s="142"/>
      <c r="D13" s="142"/>
      <c r="E13" s="143" t="s">
        <v>4270</v>
      </c>
      <c r="F13" s="144">
        <f>0.068+0.343+0.523+0.523+0.03+0.098+0.7+0.1719+0.08+0.248+0.2+0.147</f>
        <v>3.1319000000000004</v>
      </c>
      <c r="G13" s="153"/>
      <c r="H13" s="154"/>
      <c r="I13" s="155"/>
      <c r="J13" s="156"/>
      <c r="K13" s="143" t="s">
        <v>4270</v>
      </c>
      <c r="L13" s="107">
        <f>0.09+0.084</f>
        <v>0.17399999999999999</v>
      </c>
      <c r="M13" s="157"/>
      <c r="N13" s="158"/>
      <c r="O13" s="158"/>
      <c r="P13" s="158"/>
      <c r="Q13" s="159" t="s">
        <v>4271</v>
      </c>
      <c r="R13" s="107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</row>
    <row r="14" spans="1:48" ht="46.5" customHeight="1" x14ac:dyDescent="0.25">
      <c r="A14" s="140"/>
      <c r="B14" s="141"/>
      <c r="C14" s="142"/>
      <c r="D14" s="142"/>
      <c r="E14" s="143" t="s">
        <v>4272</v>
      </c>
      <c r="F14" s="144"/>
      <c r="G14" s="153"/>
      <c r="H14" s="154"/>
      <c r="I14" s="155"/>
      <c r="J14" s="156"/>
      <c r="K14" s="143" t="s">
        <v>4272</v>
      </c>
      <c r="L14" s="107">
        <v>3.6999999999999998E-2</v>
      </c>
      <c r="M14" s="157"/>
      <c r="N14" s="158"/>
      <c r="O14" s="158"/>
      <c r="P14" s="158" t="s">
        <v>4273</v>
      </c>
      <c r="Q14" s="159" t="s">
        <v>4263</v>
      </c>
      <c r="R14" s="107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</row>
    <row r="15" spans="1:48" ht="31.5" customHeight="1" x14ac:dyDescent="0.25">
      <c r="A15" s="140"/>
      <c r="B15" s="141"/>
      <c r="C15" s="142"/>
      <c r="D15" s="142"/>
      <c r="E15" s="143" t="s">
        <v>4274</v>
      </c>
      <c r="F15" s="144"/>
      <c r="G15" s="153"/>
      <c r="H15" s="154"/>
      <c r="I15" s="155"/>
      <c r="J15" s="156"/>
      <c r="K15" s="143" t="s">
        <v>4274</v>
      </c>
      <c r="L15" s="107"/>
      <c r="M15" s="157"/>
      <c r="N15" s="158"/>
      <c r="O15" s="158"/>
      <c r="P15" s="158"/>
      <c r="Q15" s="159" t="s">
        <v>4265</v>
      </c>
      <c r="R15" s="107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L15" s="139"/>
      <c r="AM15" s="139"/>
      <c r="AR15" s="139"/>
      <c r="AS15" s="139"/>
    </row>
    <row r="16" spans="1:48" ht="30" x14ac:dyDescent="0.25">
      <c r="A16" s="140"/>
      <c r="B16" s="141"/>
      <c r="C16" s="142"/>
      <c r="D16" s="142"/>
      <c r="E16" s="143" t="s">
        <v>4275</v>
      </c>
      <c r="F16" s="144"/>
      <c r="G16" s="153"/>
      <c r="H16" s="154"/>
      <c r="I16" s="155"/>
      <c r="J16" s="156"/>
      <c r="K16" s="143" t="s">
        <v>4275</v>
      </c>
      <c r="L16" s="107"/>
      <c r="M16" s="157"/>
      <c r="N16" s="158"/>
      <c r="O16" s="158"/>
      <c r="P16" s="158"/>
      <c r="Q16" s="159" t="s">
        <v>4267</v>
      </c>
      <c r="R16" s="107"/>
      <c r="U16" s="139"/>
      <c r="AM16" s="133"/>
      <c r="AN16" s="133"/>
      <c r="AO16" s="133"/>
      <c r="AP16" s="133"/>
      <c r="AS16" s="133"/>
      <c r="AT16" s="133"/>
      <c r="AU16" s="133"/>
      <c r="AV16" s="133"/>
    </row>
    <row r="17" spans="1:21" ht="30" x14ac:dyDescent="0.25">
      <c r="A17" s="140"/>
      <c r="B17" s="141"/>
      <c r="C17" s="142"/>
      <c r="D17" s="142" t="s">
        <v>4276</v>
      </c>
      <c r="E17" s="143" t="s">
        <v>4259</v>
      </c>
      <c r="F17" s="107"/>
      <c r="G17" s="153"/>
      <c r="H17" s="154"/>
      <c r="I17" s="147" t="s">
        <v>4277</v>
      </c>
      <c r="J17" s="148"/>
      <c r="K17" s="143" t="s">
        <v>4259</v>
      </c>
      <c r="L17" s="107"/>
      <c r="M17" s="157"/>
      <c r="N17" s="158"/>
      <c r="O17" s="158"/>
      <c r="P17" s="158"/>
      <c r="Q17" s="159" t="s">
        <v>4269</v>
      </c>
      <c r="R17" s="107"/>
    </row>
    <row r="18" spans="1:21" ht="30" x14ac:dyDescent="0.25">
      <c r="A18" s="140"/>
      <c r="B18" s="141"/>
      <c r="C18" s="142"/>
      <c r="D18" s="142"/>
      <c r="E18" s="143" t="s">
        <v>4264</v>
      </c>
      <c r="F18" s="107"/>
      <c r="G18" s="153"/>
      <c r="H18" s="154"/>
      <c r="I18" s="155"/>
      <c r="J18" s="156"/>
      <c r="K18" s="143" t="s">
        <v>4264</v>
      </c>
      <c r="L18" s="107"/>
      <c r="M18" s="157"/>
      <c r="N18" s="158"/>
      <c r="O18" s="158"/>
      <c r="P18" s="158"/>
      <c r="Q18" s="159" t="s">
        <v>4271</v>
      </c>
      <c r="R18" s="107"/>
      <c r="T18" s="139"/>
      <c r="U18" s="139"/>
    </row>
    <row r="19" spans="1:21" ht="49.5" customHeight="1" x14ac:dyDescent="0.25">
      <c r="A19" s="140"/>
      <c r="B19" s="141"/>
      <c r="C19" s="142"/>
      <c r="D19" s="142"/>
      <c r="E19" s="143" t="s">
        <v>4266</v>
      </c>
      <c r="F19" s="107"/>
      <c r="G19" s="153"/>
      <c r="H19" s="154"/>
      <c r="I19" s="155"/>
      <c r="J19" s="156"/>
      <c r="K19" s="143" t="s">
        <v>4266</v>
      </c>
      <c r="L19" s="107"/>
      <c r="M19" s="157"/>
      <c r="N19" s="158"/>
      <c r="O19" s="158"/>
      <c r="P19" s="158" t="s">
        <v>4278</v>
      </c>
      <c r="Q19" s="159" t="s">
        <v>4263</v>
      </c>
      <c r="R19" s="107"/>
    </row>
    <row r="20" spans="1:21" ht="30" x14ac:dyDescent="0.25">
      <c r="A20" s="140"/>
      <c r="B20" s="141"/>
      <c r="C20" s="142"/>
      <c r="D20" s="142"/>
      <c r="E20" s="143" t="s">
        <v>4268</v>
      </c>
      <c r="F20" s="107">
        <v>1.502</v>
      </c>
      <c r="G20" s="153"/>
      <c r="H20" s="154"/>
      <c r="I20" s="155"/>
      <c r="J20" s="156"/>
      <c r="K20" s="143" t="s">
        <v>4268</v>
      </c>
      <c r="L20" s="107"/>
      <c r="M20" s="157"/>
      <c r="N20" s="158"/>
      <c r="O20" s="158"/>
      <c r="P20" s="158"/>
      <c r="Q20" s="159" t="s">
        <v>4265</v>
      </c>
      <c r="R20" s="107"/>
    </row>
    <row r="21" spans="1:21" ht="31.5" customHeight="1" x14ac:dyDescent="0.25">
      <c r="A21" s="140"/>
      <c r="B21" s="141"/>
      <c r="C21" s="142"/>
      <c r="D21" s="142"/>
      <c r="E21" s="143" t="s">
        <v>4270</v>
      </c>
      <c r="F21" s="107"/>
      <c r="G21" s="153"/>
      <c r="H21" s="154"/>
      <c r="I21" s="155"/>
      <c r="J21" s="156"/>
      <c r="K21" s="143" t="s">
        <v>4270</v>
      </c>
      <c r="L21" s="107"/>
      <c r="M21" s="157"/>
      <c r="N21" s="158"/>
      <c r="O21" s="158"/>
      <c r="P21" s="158"/>
      <c r="Q21" s="159" t="s">
        <v>4267</v>
      </c>
      <c r="R21" s="107"/>
    </row>
    <row r="22" spans="1:21" ht="30" x14ac:dyDescent="0.25">
      <c r="A22" s="140"/>
      <c r="B22" s="141"/>
      <c r="C22" s="142"/>
      <c r="D22" s="142"/>
      <c r="E22" s="143" t="s">
        <v>4272</v>
      </c>
      <c r="F22" s="107">
        <v>0.35</v>
      </c>
      <c r="G22" s="153"/>
      <c r="H22" s="154"/>
      <c r="I22" s="155"/>
      <c r="J22" s="156"/>
      <c r="K22" s="143" t="s">
        <v>4272</v>
      </c>
      <c r="L22" s="107"/>
      <c r="M22" s="157"/>
      <c r="N22" s="158"/>
      <c r="O22" s="158"/>
      <c r="P22" s="158"/>
      <c r="Q22" s="159" t="s">
        <v>4269</v>
      </c>
      <c r="R22" s="107"/>
    </row>
    <row r="23" spans="1:21" ht="45" customHeight="1" thickBot="1" x14ac:dyDescent="0.3">
      <c r="A23" s="140"/>
      <c r="B23" s="141"/>
      <c r="C23" s="142"/>
      <c r="D23" s="142"/>
      <c r="E23" s="143" t="s">
        <v>4274</v>
      </c>
      <c r="F23" s="107"/>
      <c r="G23" s="153"/>
      <c r="H23" s="154"/>
      <c r="I23" s="155"/>
      <c r="J23" s="156"/>
      <c r="K23" s="143" t="s">
        <v>4274</v>
      </c>
      <c r="L23" s="107"/>
      <c r="M23" s="164"/>
      <c r="N23" s="165"/>
      <c r="O23" s="165"/>
      <c r="P23" s="165"/>
      <c r="Q23" s="166" t="s">
        <v>4271</v>
      </c>
      <c r="R23" s="107"/>
    </row>
    <row r="24" spans="1:21" ht="63" customHeight="1" x14ac:dyDescent="0.25">
      <c r="A24" s="140"/>
      <c r="B24" s="141"/>
      <c r="C24" s="142"/>
      <c r="D24" s="142"/>
      <c r="E24" s="143" t="s">
        <v>4275</v>
      </c>
      <c r="F24" s="107"/>
      <c r="G24" s="153"/>
      <c r="H24" s="154"/>
      <c r="I24" s="155"/>
      <c r="J24" s="156"/>
      <c r="K24" s="143" t="s">
        <v>4275</v>
      </c>
      <c r="L24" s="107"/>
      <c r="M24" s="167" t="s">
        <v>4279</v>
      </c>
      <c r="N24" s="168"/>
      <c r="O24" s="168"/>
      <c r="P24" s="169" t="s">
        <v>4262</v>
      </c>
      <c r="Q24" s="170" t="s">
        <v>4263</v>
      </c>
      <c r="R24" s="107"/>
    </row>
    <row r="25" spans="1:21" ht="30" x14ac:dyDescent="0.25">
      <c r="A25" s="140"/>
      <c r="B25" s="141"/>
      <c r="C25" s="142" t="s">
        <v>4280</v>
      </c>
      <c r="D25" s="142" t="s">
        <v>4258</v>
      </c>
      <c r="E25" s="143" t="s">
        <v>4259</v>
      </c>
      <c r="F25" s="107"/>
      <c r="G25" s="153"/>
      <c r="H25" s="146" t="s">
        <v>4281</v>
      </c>
      <c r="I25" s="147" t="s">
        <v>4261</v>
      </c>
      <c r="J25" s="148"/>
      <c r="K25" s="143" t="s">
        <v>4259</v>
      </c>
      <c r="L25" s="107"/>
      <c r="M25" s="171"/>
      <c r="N25" s="172"/>
      <c r="O25" s="172"/>
      <c r="P25" s="158"/>
      <c r="Q25" s="159" t="s">
        <v>4265</v>
      </c>
      <c r="R25" s="107"/>
    </row>
    <row r="26" spans="1:21" ht="30" x14ac:dyDescent="0.25">
      <c r="A26" s="140"/>
      <c r="B26" s="141"/>
      <c r="C26" s="142"/>
      <c r="D26" s="142"/>
      <c r="E26" s="143" t="s">
        <v>4264</v>
      </c>
      <c r="F26" s="107"/>
      <c r="G26" s="153"/>
      <c r="H26" s="154"/>
      <c r="I26" s="155"/>
      <c r="J26" s="156"/>
      <c r="K26" s="143" t="s">
        <v>4264</v>
      </c>
      <c r="L26" s="107"/>
      <c r="M26" s="171"/>
      <c r="N26" s="172"/>
      <c r="O26" s="172"/>
      <c r="P26" s="158"/>
      <c r="Q26" s="159" t="s">
        <v>4267</v>
      </c>
      <c r="R26" s="107"/>
    </row>
    <row r="27" spans="1:21" ht="31.5" customHeight="1" x14ac:dyDescent="0.25">
      <c r="A27" s="140"/>
      <c r="B27" s="141"/>
      <c r="C27" s="142"/>
      <c r="D27" s="142"/>
      <c r="E27" s="143" t="s">
        <v>4266</v>
      </c>
      <c r="F27" s="107"/>
      <c r="G27" s="153"/>
      <c r="H27" s="154"/>
      <c r="I27" s="155"/>
      <c r="J27" s="156"/>
      <c r="K27" s="143" t="s">
        <v>4266</v>
      </c>
      <c r="L27" s="107"/>
      <c r="M27" s="171"/>
      <c r="N27" s="172"/>
      <c r="O27" s="172"/>
      <c r="P27" s="158"/>
      <c r="Q27" s="159" t="s">
        <v>4269</v>
      </c>
      <c r="R27" s="107"/>
    </row>
    <row r="28" spans="1:21" ht="30" x14ac:dyDescent="0.25">
      <c r="A28" s="140"/>
      <c r="B28" s="141"/>
      <c r="C28" s="142"/>
      <c r="D28" s="142"/>
      <c r="E28" s="143" t="s">
        <v>4268</v>
      </c>
      <c r="F28" s="107"/>
      <c r="G28" s="153"/>
      <c r="H28" s="154"/>
      <c r="I28" s="155"/>
      <c r="J28" s="156"/>
      <c r="K28" s="143" t="s">
        <v>4268</v>
      </c>
      <c r="L28" s="107"/>
      <c r="M28" s="171"/>
      <c r="N28" s="172"/>
      <c r="O28" s="172"/>
      <c r="P28" s="158"/>
      <c r="Q28" s="159" t="s">
        <v>4271</v>
      </c>
      <c r="R28" s="107"/>
    </row>
    <row r="29" spans="1:21" ht="45" x14ac:dyDescent="0.25">
      <c r="A29" s="140"/>
      <c r="B29" s="141"/>
      <c r="C29" s="142"/>
      <c r="D29" s="142"/>
      <c r="E29" s="143" t="s">
        <v>4270</v>
      </c>
      <c r="F29" s="107"/>
      <c r="G29" s="153"/>
      <c r="H29" s="154"/>
      <c r="I29" s="155"/>
      <c r="J29" s="156"/>
      <c r="K29" s="143" t="s">
        <v>4270</v>
      </c>
      <c r="L29" s="107"/>
      <c r="M29" s="171"/>
      <c r="N29" s="172"/>
      <c r="O29" s="172"/>
      <c r="P29" s="158" t="s">
        <v>4273</v>
      </c>
      <c r="Q29" s="159" t="s">
        <v>4263</v>
      </c>
      <c r="R29" s="107"/>
    </row>
    <row r="30" spans="1:21" ht="30" x14ac:dyDescent="0.25">
      <c r="A30" s="140"/>
      <c r="B30" s="141"/>
      <c r="C30" s="142"/>
      <c r="D30" s="142"/>
      <c r="E30" s="143" t="s">
        <v>4272</v>
      </c>
      <c r="F30" s="107"/>
      <c r="G30" s="153"/>
      <c r="H30" s="154"/>
      <c r="I30" s="155"/>
      <c r="J30" s="156"/>
      <c r="K30" s="143" t="s">
        <v>4272</v>
      </c>
      <c r="L30" s="107"/>
      <c r="M30" s="171"/>
      <c r="N30" s="172"/>
      <c r="O30" s="172"/>
      <c r="P30" s="158"/>
      <c r="Q30" s="159" t="s">
        <v>4265</v>
      </c>
      <c r="R30" s="107"/>
    </row>
    <row r="31" spans="1:21" ht="30" x14ac:dyDescent="0.25">
      <c r="A31" s="140"/>
      <c r="B31" s="141"/>
      <c r="C31" s="142"/>
      <c r="D31" s="142"/>
      <c r="E31" s="143" t="s">
        <v>4274</v>
      </c>
      <c r="F31" s="107"/>
      <c r="G31" s="153"/>
      <c r="H31" s="154"/>
      <c r="I31" s="155"/>
      <c r="J31" s="156"/>
      <c r="K31" s="143" t="s">
        <v>4274</v>
      </c>
      <c r="L31" s="107"/>
      <c r="M31" s="171"/>
      <c r="N31" s="172"/>
      <c r="O31" s="172"/>
      <c r="P31" s="158"/>
      <c r="Q31" s="159" t="s">
        <v>4267</v>
      </c>
      <c r="R31" s="107"/>
    </row>
    <row r="32" spans="1:21" ht="30" x14ac:dyDescent="0.25">
      <c r="A32" s="140"/>
      <c r="B32" s="141"/>
      <c r="C32" s="142"/>
      <c r="D32" s="142"/>
      <c r="E32" s="143" t="s">
        <v>4275</v>
      </c>
      <c r="F32" s="107"/>
      <c r="G32" s="153"/>
      <c r="H32" s="154"/>
      <c r="I32" s="155"/>
      <c r="J32" s="156"/>
      <c r="K32" s="143" t="s">
        <v>4275</v>
      </c>
      <c r="L32" s="107"/>
      <c r="M32" s="171"/>
      <c r="N32" s="172"/>
      <c r="O32" s="172"/>
      <c r="P32" s="158"/>
      <c r="Q32" s="159" t="s">
        <v>4269</v>
      </c>
      <c r="R32" s="107"/>
    </row>
    <row r="33" spans="1:18" ht="31.5" customHeight="1" x14ac:dyDescent="0.25">
      <c r="A33" s="140"/>
      <c r="B33" s="141"/>
      <c r="C33" s="142"/>
      <c r="D33" s="142" t="s">
        <v>4276</v>
      </c>
      <c r="E33" s="143" t="s">
        <v>4259</v>
      </c>
      <c r="F33" s="107"/>
      <c r="G33" s="153"/>
      <c r="H33" s="154"/>
      <c r="I33" s="147" t="s">
        <v>4277</v>
      </c>
      <c r="J33" s="148"/>
      <c r="K33" s="143" t="s">
        <v>4259</v>
      </c>
      <c r="L33" s="107"/>
      <c r="M33" s="171"/>
      <c r="N33" s="172"/>
      <c r="O33" s="172"/>
      <c r="P33" s="158"/>
      <c r="Q33" s="159" t="s">
        <v>4271</v>
      </c>
      <c r="R33" s="107"/>
    </row>
    <row r="34" spans="1:18" ht="45" x14ac:dyDescent="0.25">
      <c r="A34" s="140"/>
      <c r="B34" s="141"/>
      <c r="C34" s="142"/>
      <c r="D34" s="142"/>
      <c r="E34" s="143" t="s">
        <v>4264</v>
      </c>
      <c r="F34" s="107"/>
      <c r="G34" s="153"/>
      <c r="H34" s="154"/>
      <c r="I34" s="155"/>
      <c r="J34" s="156"/>
      <c r="K34" s="143" t="s">
        <v>4264</v>
      </c>
      <c r="L34" s="107"/>
      <c r="M34" s="171"/>
      <c r="N34" s="172"/>
      <c r="O34" s="172"/>
      <c r="P34" s="158" t="s">
        <v>4278</v>
      </c>
      <c r="Q34" s="159" t="s">
        <v>4263</v>
      </c>
      <c r="R34" s="107"/>
    </row>
    <row r="35" spans="1:18" ht="30" x14ac:dyDescent="0.25">
      <c r="A35" s="140"/>
      <c r="B35" s="141"/>
      <c r="C35" s="142"/>
      <c r="D35" s="142"/>
      <c r="E35" s="143" t="s">
        <v>4266</v>
      </c>
      <c r="F35" s="107"/>
      <c r="G35" s="153"/>
      <c r="H35" s="154"/>
      <c r="I35" s="155"/>
      <c r="J35" s="156"/>
      <c r="K35" s="143" t="s">
        <v>4266</v>
      </c>
      <c r="L35" s="107"/>
      <c r="M35" s="171"/>
      <c r="N35" s="172"/>
      <c r="O35" s="172"/>
      <c r="P35" s="158"/>
      <c r="Q35" s="159" t="s">
        <v>4265</v>
      </c>
      <c r="R35" s="107"/>
    </row>
    <row r="36" spans="1:18" ht="30" x14ac:dyDescent="0.25">
      <c r="A36" s="140"/>
      <c r="B36" s="141"/>
      <c r="C36" s="142"/>
      <c r="D36" s="142"/>
      <c r="E36" s="143" t="s">
        <v>4268</v>
      </c>
      <c r="F36" s="107"/>
      <c r="G36" s="153"/>
      <c r="H36" s="154"/>
      <c r="I36" s="155"/>
      <c r="J36" s="156"/>
      <c r="K36" s="143" t="s">
        <v>4268</v>
      </c>
      <c r="L36" s="107"/>
      <c r="M36" s="171"/>
      <c r="N36" s="172"/>
      <c r="O36" s="172"/>
      <c r="P36" s="158"/>
      <c r="Q36" s="159" t="s">
        <v>4267</v>
      </c>
      <c r="R36" s="107"/>
    </row>
    <row r="37" spans="1:18" ht="30" x14ac:dyDescent="0.25">
      <c r="A37" s="140"/>
      <c r="B37" s="141"/>
      <c r="C37" s="142"/>
      <c r="D37" s="142"/>
      <c r="E37" s="143" t="s">
        <v>4270</v>
      </c>
      <c r="F37" s="107"/>
      <c r="G37" s="153"/>
      <c r="H37" s="154"/>
      <c r="I37" s="155"/>
      <c r="J37" s="156"/>
      <c r="K37" s="143" t="s">
        <v>4270</v>
      </c>
      <c r="L37" s="107"/>
      <c r="M37" s="171"/>
      <c r="N37" s="172"/>
      <c r="O37" s="172"/>
      <c r="P37" s="158"/>
      <c r="Q37" s="159" t="s">
        <v>4269</v>
      </c>
      <c r="R37" s="107"/>
    </row>
    <row r="38" spans="1:18" ht="30.75" thickBot="1" x14ac:dyDescent="0.3">
      <c r="A38" s="140"/>
      <c r="B38" s="141"/>
      <c r="C38" s="142"/>
      <c r="D38" s="142"/>
      <c r="E38" s="143" t="s">
        <v>4272</v>
      </c>
      <c r="F38" s="107"/>
      <c r="G38" s="153"/>
      <c r="H38" s="154"/>
      <c r="I38" s="155"/>
      <c r="J38" s="156"/>
      <c r="K38" s="143" t="s">
        <v>4272</v>
      </c>
      <c r="L38" s="107"/>
      <c r="M38" s="173"/>
      <c r="N38" s="174"/>
      <c r="O38" s="174"/>
      <c r="P38" s="165"/>
      <c r="Q38" s="166" t="s">
        <v>4271</v>
      </c>
      <c r="R38" s="107"/>
    </row>
    <row r="39" spans="1:18" ht="31.5" customHeight="1" x14ac:dyDescent="0.25">
      <c r="A39" s="140"/>
      <c r="B39" s="141"/>
      <c r="C39" s="142"/>
      <c r="D39" s="142"/>
      <c r="E39" s="143" t="s">
        <v>4274</v>
      </c>
      <c r="F39" s="107"/>
      <c r="G39" s="153"/>
      <c r="H39" s="154"/>
      <c r="I39" s="155"/>
      <c r="J39" s="156"/>
      <c r="K39" s="143" t="s">
        <v>4274</v>
      </c>
      <c r="L39" s="107"/>
      <c r="M39" s="110"/>
      <c r="N39" s="110"/>
      <c r="O39" s="110"/>
      <c r="P39" s="110"/>
      <c r="Q39" s="110"/>
      <c r="R39" s="110"/>
    </row>
    <row r="40" spans="1:18" ht="30.75" thickBot="1" x14ac:dyDescent="0.3">
      <c r="A40" s="140"/>
      <c r="B40" s="141"/>
      <c r="C40" s="142"/>
      <c r="D40" s="142"/>
      <c r="E40" s="143" t="s">
        <v>4275</v>
      </c>
      <c r="F40" s="107"/>
      <c r="G40" s="153"/>
      <c r="H40" s="154"/>
      <c r="I40" s="155"/>
      <c r="J40" s="156"/>
      <c r="K40" s="143" t="s">
        <v>4275</v>
      </c>
      <c r="L40" s="107"/>
      <c r="M40" s="110"/>
      <c r="N40" s="110"/>
      <c r="O40" s="110"/>
      <c r="P40" s="110"/>
      <c r="Q40" s="110"/>
      <c r="R40" s="110"/>
    </row>
    <row r="41" spans="1:18" ht="31.5" customHeight="1" x14ac:dyDescent="0.25">
      <c r="A41" s="140" t="s">
        <v>4279</v>
      </c>
      <c r="B41" s="141" t="s">
        <v>4256</v>
      </c>
      <c r="C41" s="142" t="s">
        <v>4257</v>
      </c>
      <c r="D41" s="142" t="s">
        <v>4258</v>
      </c>
      <c r="E41" s="143" t="s">
        <v>4259</v>
      </c>
      <c r="F41" s="107">
        <f>0.022+0.014+0.011</f>
        <v>4.7E-2</v>
      </c>
      <c r="G41" s="153"/>
      <c r="H41" s="146" t="s">
        <v>4282</v>
      </c>
      <c r="I41" s="147" t="s">
        <v>4261</v>
      </c>
      <c r="J41" s="148"/>
      <c r="K41" s="143" t="s">
        <v>4259</v>
      </c>
      <c r="L41" s="107"/>
      <c r="M41" s="175" t="s">
        <v>4243</v>
      </c>
      <c r="N41" s="176"/>
      <c r="O41" s="176"/>
      <c r="P41" s="177" t="s">
        <v>4283</v>
      </c>
      <c r="Q41" s="178" t="s">
        <v>4284</v>
      </c>
      <c r="R41" s="110"/>
    </row>
    <row r="42" spans="1:18" ht="16.5" thickBot="1" x14ac:dyDescent="0.3">
      <c r="A42" s="140"/>
      <c r="B42" s="141"/>
      <c r="C42" s="142"/>
      <c r="D42" s="142"/>
      <c r="E42" s="143" t="s">
        <v>4264</v>
      </c>
      <c r="F42" s="107"/>
      <c r="G42" s="153"/>
      <c r="H42" s="154"/>
      <c r="I42" s="155"/>
      <c r="J42" s="156"/>
      <c r="K42" s="143" t="s">
        <v>4264</v>
      </c>
      <c r="L42" s="107"/>
      <c r="M42" s="179"/>
      <c r="N42" s="180"/>
      <c r="O42" s="180"/>
      <c r="P42" s="181"/>
      <c r="Q42" s="182"/>
      <c r="R42" s="110"/>
    </row>
    <row r="43" spans="1:18" ht="31.5" customHeight="1" x14ac:dyDescent="0.25">
      <c r="A43" s="140"/>
      <c r="B43" s="141"/>
      <c r="C43" s="142"/>
      <c r="D43" s="142"/>
      <c r="E43" s="143" t="s">
        <v>4266</v>
      </c>
      <c r="F43" s="107">
        <v>3.9E-2</v>
      </c>
      <c r="G43" s="153"/>
      <c r="H43" s="154"/>
      <c r="I43" s="155"/>
      <c r="J43" s="156"/>
      <c r="K43" s="143" t="s">
        <v>4266</v>
      </c>
      <c r="L43" s="107"/>
      <c r="M43" s="183" t="s">
        <v>4255</v>
      </c>
      <c r="N43" s="184"/>
      <c r="O43" s="185"/>
      <c r="P43" s="186" t="s">
        <v>4285</v>
      </c>
      <c r="Q43" s="143" t="s">
        <v>4286</v>
      </c>
      <c r="R43" s="107"/>
    </row>
    <row r="44" spans="1:18" x14ac:dyDescent="0.25">
      <c r="A44" s="140"/>
      <c r="B44" s="141"/>
      <c r="C44" s="142"/>
      <c r="D44" s="142"/>
      <c r="E44" s="143" t="s">
        <v>4268</v>
      </c>
      <c r="F44" s="107">
        <f>0.054+0.152+0.096+0.094+0.147+0.363+0.123+0.043+0.21+0.253+0.005+0.021+0.13+0.176+0.0306+0.107+0.091+0.007+0.195+0.311+0.062</f>
        <v>2.6705999999999994</v>
      </c>
      <c r="G44" s="153"/>
      <c r="H44" s="154"/>
      <c r="I44" s="155"/>
      <c r="J44" s="156"/>
      <c r="K44" s="143" t="s">
        <v>4268</v>
      </c>
      <c r="L44" s="107"/>
      <c r="M44" s="187"/>
      <c r="N44" s="188"/>
      <c r="O44" s="189"/>
      <c r="P44" s="190"/>
      <c r="Q44" s="143" t="s">
        <v>4287</v>
      </c>
      <c r="R44" s="107"/>
    </row>
    <row r="45" spans="1:18" ht="31.5" customHeight="1" x14ac:dyDescent="0.25">
      <c r="A45" s="140"/>
      <c r="B45" s="141"/>
      <c r="C45" s="142"/>
      <c r="D45" s="142"/>
      <c r="E45" s="143" t="s">
        <v>4270</v>
      </c>
      <c r="F45" s="107">
        <f>0.126+0.102+0.201+0.115+0.177+0.306+0.3</f>
        <v>1.3270000000000002</v>
      </c>
      <c r="G45" s="153"/>
      <c r="H45" s="154"/>
      <c r="I45" s="155"/>
      <c r="J45" s="156"/>
      <c r="K45" s="143" t="s">
        <v>4270</v>
      </c>
      <c r="L45" s="107"/>
      <c r="M45" s="187"/>
      <c r="N45" s="188"/>
      <c r="O45" s="189"/>
      <c r="P45" s="190"/>
      <c r="Q45" s="143" t="s">
        <v>4288</v>
      </c>
      <c r="R45" s="107">
        <f>2*15+1*15</f>
        <v>45</v>
      </c>
    </row>
    <row r="46" spans="1:18" x14ac:dyDescent="0.25">
      <c r="A46" s="140"/>
      <c r="B46" s="141"/>
      <c r="C46" s="142"/>
      <c r="D46" s="142"/>
      <c r="E46" s="143" t="s">
        <v>4272</v>
      </c>
      <c r="F46" s="107"/>
      <c r="G46" s="153"/>
      <c r="H46" s="154"/>
      <c r="I46" s="155"/>
      <c r="J46" s="156"/>
      <c r="K46" s="143" t="s">
        <v>4272</v>
      </c>
      <c r="L46" s="107"/>
      <c r="M46" s="187"/>
      <c r="N46" s="188"/>
      <c r="O46" s="189"/>
      <c r="P46" s="190"/>
      <c r="Q46" s="143" t="s">
        <v>4289</v>
      </c>
      <c r="R46" s="107"/>
    </row>
    <row r="47" spans="1:18" x14ac:dyDescent="0.25">
      <c r="A47" s="140"/>
      <c r="B47" s="141"/>
      <c r="C47" s="142"/>
      <c r="D47" s="142"/>
      <c r="E47" s="143" t="s">
        <v>4274</v>
      </c>
      <c r="F47" s="107"/>
      <c r="G47" s="153"/>
      <c r="H47" s="154"/>
      <c r="I47" s="155"/>
      <c r="J47" s="156"/>
      <c r="K47" s="143" t="s">
        <v>4274</v>
      </c>
      <c r="L47" s="107"/>
      <c r="M47" s="187"/>
      <c r="N47" s="188"/>
      <c r="O47" s="189"/>
      <c r="P47" s="190"/>
      <c r="Q47" s="143" t="s">
        <v>4290</v>
      </c>
      <c r="R47" s="107"/>
    </row>
    <row r="48" spans="1:18" ht="30" x14ac:dyDescent="0.25">
      <c r="A48" s="140"/>
      <c r="B48" s="141"/>
      <c r="C48" s="142"/>
      <c r="D48" s="142"/>
      <c r="E48" s="143" t="s">
        <v>4275</v>
      </c>
      <c r="F48" s="107"/>
      <c r="G48" s="153"/>
      <c r="H48" s="154"/>
      <c r="I48" s="155"/>
      <c r="J48" s="156"/>
      <c r="K48" s="143" t="s">
        <v>4275</v>
      </c>
      <c r="L48" s="107"/>
      <c r="M48" s="187"/>
      <c r="N48" s="188"/>
      <c r="O48" s="189"/>
      <c r="P48" s="190"/>
      <c r="Q48" s="143" t="s">
        <v>4291</v>
      </c>
      <c r="R48" s="107"/>
    </row>
    <row r="49" spans="1:18" ht="31.5" customHeight="1" x14ac:dyDescent="0.25">
      <c r="A49" s="140"/>
      <c r="B49" s="141"/>
      <c r="C49" s="142"/>
      <c r="D49" s="142" t="s">
        <v>4276</v>
      </c>
      <c r="E49" s="143" t="s">
        <v>4259</v>
      </c>
      <c r="F49" s="107"/>
      <c r="G49" s="153"/>
      <c r="H49" s="154"/>
      <c r="I49" s="147" t="s">
        <v>4277</v>
      </c>
      <c r="J49" s="148"/>
      <c r="K49" s="143" t="s">
        <v>4259</v>
      </c>
      <c r="L49" s="107"/>
      <c r="M49" s="187"/>
      <c r="N49" s="188"/>
      <c r="O49" s="189"/>
      <c r="P49" s="190"/>
      <c r="Q49" s="143" t="s">
        <v>4292</v>
      </c>
      <c r="R49" s="107">
        <f>10*15</f>
        <v>150</v>
      </c>
    </row>
    <row r="50" spans="1:18" x14ac:dyDescent="0.25">
      <c r="A50" s="140"/>
      <c r="B50" s="141"/>
      <c r="C50" s="142"/>
      <c r="D50" s="142"/>
      <c r="E50" s="143" t="s">
        <v>4264</v>
      </c>
      <c r="F50" s="107"/>
      <c r="G50" s="153"/>
      <c r="H50" s="154"/>
      <c r="I50" s="155"/>
      <c r="J50" s="156"/>
      <c r="K50" s="143" t="s">
        <v>4264</v>
      </c>
      <c r="L50" s="107"/>
      <c r="M50" s="187"/>
      <c r="N50" s="188"/>
      <c r="O50" s="189"/>
      <c r="P50" s="190"/>
      <c r="Q50" s="143" t="s">
        <v>4293</v>
      </c>
      <c r="R50" s="107"/>
    </row>
    <row r="51" spans="1:18" ht="31.5" customHeight="1" x14ac:dyDescent="0.25">
      <c r="A51" s="140"/>
      <c r="B51" s="141"/>
      <c r="C51" s="142"/>
      <c r="D51" s="142"/>
      <c r="E51" s="143" t="s">
        <v>4266</v>
      </c>
      <c r="F51" s="107"/>
      <c r="G51" s="153"/>
      <c r="H51" s="154"/>
      <c r="I51" s="155"/>
      <c r="J51" s="156"/>
      <c r="K51" s="143" t="s">
        <v>4266</v>
      </c>
      <c r="L51" s="107"/>
      <c r="M51" s="187"/>
      <c r="N51" s="188"/>
      <c r="O51" s="189"/>
      <c r="P51" s="190"/>
      <c r="Q51" s="143" t="s">
        <v>4294</v>
      </c>
      <c r="R51" s="107"/>
    </row>
    <row r="52" spans="1:18" ht="30" x14ac:dyDescent="0.25">
      <c r="A52" s="140"/>
      <c r="B52" s="141"/>
      <c r="C52" s="142"/>
      <c r="D52" s="142"/>
      <c r="E52" s="143" t="s">
        <v>4268</v>
      </c>
      <c r="F52" s="107"/>
      <c r="G52" s="153"/>
      <c r="H52" s="154"/>
      <c r="I52" s="155"/>
      <c r="J52" s="156"/>
      <c r="K52" s="143" t="s">
        <v>4268</v>
      </c>
      <c r="L52" s="107"/>
      <c r="M52" s="187"/>
      <c r="N52" s="188"/>
      <c r="O52" s="189"/>
      <c r="P52" s="190"/>
      <c r="Q52" s="143" t="s">
        <v>4295</v>
      </c>
      <c r="R52" s="107"/>
    </row>
    <row r="53" spans="1:18" ht="30" x14ac:dyDescent="0.25">
      <c r="A53" s="140"/>
      <c r="B53" s="141"/>
      <c r="C53" s="142"/>
      <c r="D53" s="142"/>
      <c r="E53" s="143" t="s">
        <v>4270</v>
      </c>
      <c r="F53" s="107"/>
      <c r="G53" s="153"/>
      <c r="H53" s="154"/>
      <c r="I53" s="155"/>
      <c r="J53" s="156"/>
      <c r="K53" s="143" t="s">
        <v>4270</v>
      </c>
      <c r="L53" s="107"/>
      <c r="M53" s="187"/>
      <c r="N53" s="188"/>
      <c r="O53" s="189"/>
      <c r="P53" s="190"/>
      <c r="Q53" s="143" t="s">
        <v>4296</v>
      </c>
      <c r="R53" s="107"/>
    </row>
    <row r="54" spans="1:18" ht="30" x14ac:dyDescent="0.25">
      <c r="A54" s="140"/>
      <c r="B54" s="141"/>
      <c r="C54" s="142"/>
      <c r="D54" s="142"/>
      <c r="E54" s="143" t="s">
        <v>4272</v>
      </c>
      <c r="F54" s="107"/>
      <c r="G54" s="153"/>
      <c r="H54" s="154"/>
      <c r="I54" s="155"/>
      <c r="J54" s="156"/>
      <c r="K54" s="143" t="s">
        <v>4272</v>
      </c>
      <c r="L54" s="107"/>
      <c r="M54" s="187"/>
      <c r="N54" s="188"/>
      <c r="O54" s="189"/>
      <c r="P54" s="191"/>
      <c r="Q54" s="143" t="s">
        <v>4297</v>
      </c>
      <c r="R54" s="107"/>
    </row>
    <row r="55" spans="1:18" ht="31.5" customHeight="1" x14ac:dyDescent="0.25">
      <c r="A55" s="140"/>
      <c r="B55" s="141"/>
      <c r="C55" s="142"/>
      <c r="D55" s="142"/>
      <c r="E55" s="143" t="s">
        <v>4274</v>
      </c>
      <c r="F55" s="107"/>
      <c r="G55" s="153"/>
      <c r="H55" s="154"/>
      <c r="I55" s="155"/>
      <c r="J55" s="156"/>
      <c r="K55" s="143" t="s">
        <v>4274</v>
      </c>
      <c r="L55" s="107"/>
      <c r="M55" s="187"/>
      <c r="N55" s="188"/>
      <c r="O55" s="189"/>
      <c r="P55" s="142" t="s">
        <v>4298</v>
      </c>
      <c r="Q55" s="143" t="s">
        <v>4286</v>
      </c>
      <c r="R55" s="107"/>
    </row>
    <row r="56" spans="1:18" ht="30" x14ac:dyDescent="0.25">
      <c r="A56" s="140"/>
      <c r="B56" s="141"/>
      <c r="C56" s="142"/>
      <c r="D56" s="142"/>
      <c r="E56" s="143" t="s">
        <v>4275</v>
      </c>
      <c r="F56" s="107"/>
      <c r="G56" s="153"/>
      <c r="H56" s="154"/>
      <c r="I56" s="155"/>
      <c r="J56" s="156"/>
      <c r="K56" s="143" t="s">
        <v>4275</v>
      </c>
      <c r="L56" s="107"/>
      <c r="M56" s="187"/>
      <c r="N56" s="188"/>
      <c r="O56" s="189"/>
      <c r="P56" s="142"/>
      <c r="Q56" s="143" t="s">
        <v>4287</v>
      </c>
      <c r="R56" s="107"/>
    </row>
    <row r="57" spans="1:18" ht="31.5" customHeight="1" x14ac:dyDescent="0.25">
      <c r="A57" s="140"/>
      <c r="B57" s="141"/>
      <c r="C57" s="142" t="s">
        <v>4280</v>
      </c>
      <c r="D57" s="142" t="s">
        <v>4258</v>
      </c>
      <c r="E57" s="143" t="s">
        <v>4259</v>
      </c>
      <c r="F57" s="107"/>
      <c r="G57" s="192" t="s">
        <v>4279</v>
      </c>
      <c r="H57" s="141" t="s">
        <v>4260</v>
      </c>
      <c r="I57" s="193" t="s">
        <v>4261</v>
      </c>
      <c r="J57" s="193"/>
      <c r="K57" s="143" t="s">
        <v>4259</v>
      </c>
      <c r="L57" s="107"/>
      <c r="M57" s="187"/>
      <c r="N57" s="188"/>
      <c r="O57" s="189"/>
      <c r="P57" s="142"/>
      <c r="Q57" s="143" t="s">
        <v>4288</v>
      </c>
      <c r="R57" s="107"/>
    </row>
    <row r="58" spans="1:18" x14ac:dyDescent="0.25">
      <c r="A58" s="140"/>
      <c r="B58" s="141"/>
      <c r="C58" s="142"/>
      <c r="D58" s="142"/>
      <c r="E58" s="143" t="s">
        <v>4264</v>
      </c>
      <c r="F58" s="107"/>
      <c r="G58" s="192"/>
      <c r="H58" s="141"/>
      <c r="I58" s="193"/>
      <c r="J58" s="193"/>
      <c r="K58" s="143" t="s">
        <v>4264</v>
      </c>
      <c r="L58" s="194"/>
      <c r="M58" s="187"/>
      <c r="N58" s="188"/>
      <c r="O58" s="189"/>
      <c r="P58" s="142"/>
      <c r="Q58" s="143" t="s">
        <v>4289</v>
      </c>
      <c r="R58" s="107"/>
    </row>
    <row r="59" spans="1:18" ht="31.5" customHeight="1" x14ac:dyDescent="0.25">
      <c r="A59" s="140"/>
      <c r="B59" s="141"/>
      <c r="C59" s="142"/>
      <c r="D59" s="142"/>
      <c r="E59" s="143" t="s">
        <v>4266</v>
      </c>
      <c r="F59" s="107"/>
      <c r="G59" s="192"/>
      <c r="H59" s="141"/>
      <c r="I59" s="193"/>
      <c r="J59" s="193"/>
      <c r="K59" s="143" t="s">
        <v>4266</v>
      </c>
      <c r="L59" s="107">
        <v>7.4999999999999997E-2</v>
      </c>
      <c r="M59" s="187"/>
      <c r="N59" s="188"/>
      <c r="O59" s="189"/>
      <c r="P59" s="142"/>
      <c r="Q59" s="143" t="s">
        <v>4290</v>
      </c>
      <c r="R59" s="107"/>
    </row>
    <row r="60" spans="1:18" x14ac:dyDescent="0.25">
      <c r="A60" s="140"/>
      <c r="B60" s="141"/>
      <c r="C60" s="142"/>
      <c r="D60" s="142"/>
      <c r="E60" s="143" t="s">
        <v>4268</v>
      </c>
      <c r="F60" s="107"/>
      <c r="G60" s="192"/>
      <c r="H60" s="141"/>
      <c r="I60" s="193"/>
      <c r="J60" s="193"/>
      <c r="K60" s="143" t="s">
        <v>4268</v>
      </c>
      <c r="L60" s="107"/>
      <c r="M60" s="187"/>
      <c r="N60" s="188"/>
      <c r="O60" s="189"/>
      <c r="P60" s="142"/>
      <c r="Q60" s="143" t="s">
        <v>4291</v>
      </c>
      <c r="R60" s="107"/>
    </row>
    <row r="61" spans="1:18" ht="31.5" customHeight="1" x14ac:dyDescent="0.25">
      <c r="A61" s="140"/>
      <c r="B61" s="141"/>
      <c r="C61" s="142"/>
      <c r="D61" s="142"/>
      <c r="E61" s="143" t="s">
        <v>4270</v>
      </c>
      <c r="F61" s="107"/>
      <c r="G61" s="192"/>
      <c r="H61" s="141"/>
      <c r="I61" s="193"/>
      <c r="J61" s="193"/>
      <c r="K61" s="143" t="s">
        <v>4270</v>
      </c>
      <c r="L61" s="107">
        <v>0.18</v>
      </c>
      <c r="M61" s="187"/>
      <c r="N61" s="188"/>
      <c r="O61" s="189"/>
      <c r="P61" s="142"/>
      <c r="Q61" s="143" t="s">
        <v>4292</v>
      </c>
      <c r="R61" s="107"/>
    </row>
    <row r="62" spans="1:18" x14ac:dyDescent="0.25">
      <c r="A62" s="140"/>
      <c r="B62" s="141"/>
      <c r="C62" s="142"/>
      <c r="D62" s="142"/>
      <c r="E62" s="143" t="s">
        <v>4272</v>
      </c>
      <c r="F62" s="107"/>
      <c r="G62" s="192"/>
      <c r="H62" s="141"/>
      <c r="I62" s="193"/>
      <c r="J62" s="193"/>
      <c r="K62" s="143" t="s">
        <v>4272</v>
      </c>
      <c r="L62" s="107"/>
      <c r="M62" s="187"/>
      <c r="N62" s="188"/>
      <c r="O62" s="189"/>
      <c r="P62" s="142"/>
      <c r="Q62" s="143" t="s">
        <v>4293</v>
      </c>
      <c r="R62" s="107"/>
    </row>
    <row r="63" spans="1:18" ht="31.5" customHeight="1" x14ac:dyDescent="0.25">
      <c r="A63" s="140"/>
      <c r="B63" s="141"/>
      <c r="C63" s="142"/>
      <c r="D63" s="142"/>
      <c r="E63" s="143" t="s">
        <v>4274</v>
      </c>
      <c r="F63" s="107"/>
      <c r="G63" s="192"/>
      <c r="H63" s="141"/>
      <c r="I63" s="193"/>
      <c r="J63" s="193"/>
      <c r="K63" s="143" t="s">
        <v>4274</v>
      </c>
      <c r="L63" s="107"/>
      <c r="M63" s="187"/>
      <c r="N63" s="188"/>
      <c r="O63" s="189"/>
      <c r="P63" s="142"/>
      <c r="Q63" s="143" t="s">
        <v>4294</v>
      </c>
      <c r="R63" s="107"/>
    </row>
    <row r="64" spans="1:18" ht="30" x14ac:dyDescent="0.25">
      <c r="A64" s="140"/>
      <c r="B64" s="141"/>
      <c r="C64" s="142"/>
      <c r="D64" s="142"/>
      <c r="E64" s="143" t="s">
        <v>4275</v>
      </c>
      <c r="F64" s="107"/>
      <c r="G64" s="192"/>
      <c r="H64" s="141"/>
      <c r="I64" s="193"/>
      <c r="J64" s="193"/>
      <c r="K64" s="143" t="s">
        <v>4275</v>
      </c>
      <c r="L64" s="107"/>
      <c r="M64" s="187"/>
      <c r="N64" s="188"/>
      <c r="O64" s="189"/>
      <c r="P64" s="142"/>
      <c r="Q64" s="143" t="s">
        <v>4295</v>
      </c>
      <c r="R64" s="107"/>
    </row>
    <row r="65" spans="1:18" ht="30" x14ac:dyDescent="0.25">
      <c r="A65" s="140"/>
      <c r="B65" s="141"/>
      <c r="C65" s="142"/>
      <c r="D65" s="142" t="s">
        <v>4276</v>
      </c>
      <c r="E65" s="143" t="s">
        <v>4259</v>
      </c>
      <c r="F65" s="107"/>
      <c r="G65" s="192"/>
      <c r="H65" s="141"/>
      <c r="I65" s="193" t="s">
        <v>4277</v>
      </c>
      <c r="J65" s="193"/>
      <c r="K65" s="143" t="s">
        <v>4259</v>
      </c>
      <c r="L65" s="107"/>
      <c r="M65" s="187"/>
      <c r="N65" s="188"/>
      <c r="O65" s="189"/>
      <c r="P65" s="142"/>
      <c r="Q65" s="143" t="s">
        <v>4296</v>
      </c>
      <c r="R65" s="107"/>
    </row>
    <row r="66" spans="1:18" ht="30" x14ac:dyDescent="0.25">
      <c r="A66" s="140"/>
      <c r="B66" s="141"/>
      <c r="C66" s="142"/>
      <c r="D66" s="142"/>
      <c r="E66" s="143" t="s">
        <v>4264</v>
      </c>
      <c r="F66" s="107"/>
      <c r="G66" s="192"/>
      <c r="H66" s="141"/>
      <c r="I66" s="193"/>
      <c r="J66" s="193"/>
      <c r="K66" s="143" t="s">
        <v>4264</v>
      </c>
      <c r="L66" s="107"/>
      <c r="M66" s="195"/>
      <c r="N66" s="196"/>
      <c r="O66" s="197"/>
      <c r="P66" s="142"/>
      <c r="Q66" s="143" t="s">
        <v>4297</v>
      </c>
      <c r="R66" s="107"/>
    </row>
    <row r="67" spans="1:18" x14ac:dyDescent="0.25">
      <c r="A67" s="140"/>
      <c r="B67" s="141"/>
      <c r="C67" s="142"/>
      <c r="D67" s="142"/>
      <c r="E67" s="143" t="s">
        <v>4266</v>
      </c>
      <c r="F67" s="107"/>
      <c r="G67" s="192"/>
      <c r="H67" s="141"/>
      <c r="I67" s="193"/>
      <c r="J67" s="193"/>
      <c r="K67" s="143" t="s">
        <v>4266</v>
      </c>
      <c r="L67" s="107"/>
      <c r="M67" s="198" t="s">
        <v>4279</v>
      </c>
      <c r="N67" s="199"/>
      <c r="O67" s="200"/>
      <c r="P67" s="191" t="s">
        <v>4285</v>
      </c>
      <c r="Q67" s="143" t="s">
        <v>4286</v>
      </c>
      <c r="R67" s="107">
        <f>1*15+1*15</f>
        <v>30</v>
      </c>
    </row>
    <row r="68" spans="1:18" x14ac:dyDescent="0.25">
      <c r="A68" s="140"/>
      <c r="B68" s="141"/>
      <c r="C68" s="142"/>
      <c r="D68" s="142"/>
      <c r="E68" s="143" t="s">
        <v>4268</v>
      </c>
      <c r="F68" s="107"/>
      <c r="G68" s="192"/>
      <c r="H68" s="141"/>
      <c r="I68" s="193"/>
      <c r="J68" s="193"/>
      <c r="K68" s="143" t="s">
        <v>4268</v>
      </c>
      <c r="L68" s="107"/>
      <c r="M68" s="187"/>
      <c r="N68" s="188"/>
      <c r="O68" s="189"/>
      <c r="P68" s="142"/>
      <c r="Q68" s="143" t="s">
        <v>4287</v>
      </c>
      <c r="R68" s="107"/>
    </row>
    <row r="69" spans="1:18" ht="31.5" customHeight="1" x14ac:dyDescent="0.25">
      <c r="A69" s="140"/>
      <c r="B69" s="141"/>
      <c r="C69" s="142"/>
      <c r="D69" s="142"/>
      <c r="E69" s="143" t="s">
        <v>4270</v>
      </c>
      <c r="F69" s="107"/>
      <c r="G69" s="192"/>
      <c r="H69" s="141"/>
      <c r="I69" s="193"/>
      <c r="J69" s="193"/>
      <c r="K69" s="143" t="s">
        <v>4270</v>
      </c>
      <c r="L69" s="107"/>
      <c r="M69" s="187"/>
      <c r="N69" s="188"/>
      <c r="O69" s="189"/>
      <c r="P69" s="142"/>
      <c r="Q69" s="143" t="s">
        <v>4288</v>
      </c>
      <c r="R69" s="107"/>
    </row>
    <row r="70" spans="1:18" ht="15.75" customHeight="1" x14ac:dyDescent="0.25">
      <c r="A70" s="140"/>
      <c r="B70" s="141"/>
      <c r="C70" s="142"/>
      <c r="D70" s="142"/>
      <c r="E70" s="143" t="s">
        <v>4272</v>
      </c>
      <c r="F70" s="107"/>
      <c r="G70" s="192"/>
      <c r="H70" s="141"/>
      <c r="I70" s="193"/>
      <c r="J70" s="193"/>
      <c r="K70" s="143" t="s">
        <v>4272</v>
      </c>
      <c r="L70" s="107"/>
      <c r="M70" s="187"/>
      <c r="N70" s="188"/>
      <c r="O70" s="189"/>
      <c r="P70" s="142"/>
      <c r="Q70" s="143" t="s">
        <v>4289</v>
      </c>
      <c r="R70" s="107"/>
    </row>
    <row r="71" spans="1:18" ht="31.5" customHeight="1" x14ac:dyDescent="0.25">
      <c r="A71" s="140"/>
      <c r="B71" s="141"/>
      <c r="C71" s="142"/>
      <c r="D71" s="142"/>
      <c r="E71" s="143" t="s">
        <v>4274</v>
      </c>
      <c r="F71" s="107"/>
      <c r="G71" s="192"/>
      <c r="H71" s="141"/>
      <c r="I71" s="193"/>
      <c r="J71" s="193"/>
      <c r="K71" s="143" t="s">
        <v>4274</v>
      </c>
      <c r="L71" s="107"/>
      <c r="M71" s="187"/>
      <c r="N71" s="188"/>
      <c r="O71" s="189"/>
      <c r="P71" s="142"/>
      <c r="Q71" s="143" t="s">
        <v>4290</v>
      </c>
      <c r="R71" s="107"/>
    </row>
    <row r="72" spans="1:18" ht="32.25" customHeight="1" thickBot="1" x14ac:dyDescent="0.3">
      <c r="A72" s="201"/>
      <c r="B72" s="202"/>
      <c r="C72" s="142"/>
      <c r="D72" s="142"/>
      <c r="E72" s="143" t="s">
        <v>4275</v>
      </c>
      <c r="F72" s="107"/>
      <c r="G72" s="192"/>
      <c r="H72" s="141"/>
      <c r="I72" s="193"/>
      <c r="J72" s="193"/>
      <c r="K72" s="143" t="s">
        <v>4275</v>
      </c>
      <c r="L72" s="107"/>
      <c r="M72" s="187"/>
      <c r="N72" s="188"/>
      <c r="O72" s="189"/>
      <c r="P72" s="142"/>
      <c r="Q72" s="143" t="s">
        <v>4291</v>
      </c>
      <c r="R72" s="107"/>
    </row>
    <row r="73" spans="1:18" ht="30" x14ac:dyDescent="0.25">
      <c r="A73" s="203"/>
      <c r="B73" s="204"/>
      <c r="C73" s="203"/>
      <c r="D73" s="205"/>
      <c r="E73" s="205"/>
      <c r="F73" s="110"/>
      <c r="G73" s="192"/>
      <c r="H73" s="141" t="s">
        <v>4281</v>
      </c>
      <c r="I73" s="193" t="s">
        <v>4261</v>
      </c>
      <c r="J73" s="193"/>
      <c r="K73" s="143" t="s">
        <v>4259</v>
      </c>
      <c r="L73" s="107"/>
      <c r="M73" s="187"/>
      <c r="N73" s="188"/>
      <c r="O73" s="189"/>
      <c r="P73" s="142"/>
      <c r="Q73" s="143" t="s">
        <v>4292</v>
      </c>
      <c r="R73" s="107"/>
    </row>
    <row r="74" spans="1:18" x14ac:dyDescent="0.25">
      <c r="A74" s="203"/>
      <c r="B74" s="204"/>
      <c r="C74" s="203"/>
      <c r="D74" s="205"/>
      <c r="E74" s="205"/>
      <c r="F74" s="110"/>
      <c r="G74" s="192"/>
      <c r="H74" s="141"/>
      <c r="I74" s="193"/>
      <c r="J74" s="193"/>
      <c r="K74" s="143" t="s">
        <v>4264</v>
      </c>
      <c r="L74" s="107"/>
      <c r="M74" s="187"/>
      <c r="N74" s="188"/>
      <c r="O74" s="189"/>
      <c r="P74" s="142"/>
      <c r="Q74" s="143" t="s">
        <v>4293</v>
      </c>
      <c r="R74" s="107"/>
    </row>
    <row r="75" spans="1:18" ht="31.5" customHeight="1" x14ac:dyDescent="0.25">
      <c r="A75" s="203"/>
      <c r="B75" s="204"/>
      <c r="C75" s="203"/>
      <c r="D75" s="205"/>
      <c r="E75" s="205"/>
      <c r="F75" s="110"/>
      <c r="G75" s="192"/>
      <c r="H75" s="141"/>
      <c r="I75" s="193"/>
      <c r="J75" s="193"/>
      <c r="K75" s="143" t="s">
        <v>4266</v>
      </c>
      <c r="L75" s="107"/>
      <c r="M75" s="187"/>
      <c r="N75" s="188"/>
      <c r="O75" s="189"/>
      <c r="P75" s="142"/>
      <c r="Q75" s="143" t="s">
        <v>4294</v>
      </c>
      <c r="R75" s="107"/>
    </row>
    <row r="76" spans="1:18" ht="30" x14ac:dyDescent="0.25">
      <c r="A76" s="203"/>
      <c r="B76" s="204"/>
      <c r="C76" s="203"/>
      <c r="D76" s="205"/>
      <c r="E76" s="205"/>
      <c r="F76" s="110"/>
      <c r="G76" s="192"/>
      <c r="H76" s="141"/>
      <c r="I76" s="193"/>
      <c r="J76" s="193"/>
      <c r="K76" s="143" t="s">
        <v>4268</v>
      </c>
      <c r="L76" s="107"/>
      <c r="M76" s="187"/>
      <c r="N76" s="188"/>
      <c r="O76" s="189"/>
      <c r="P76" s="142"/>
      <c r="Q76" s="143" t="s">
        <v>4295</v>
      </c>
      <c r="R76" s="107"/>
    </row>
    <row r="77" spans="1:18" ht="30" x14ac:dyDescent="0.25">
      <c r="A77" s="206"/>
      <c r="B77" s="206"/>
      <c r="C77" s="206"/>
      <c r="D77" s="206"/>
      <c r="E77" s="207"/>
      <c r="F77" s="110"/>
      <c r="G77" s="192"/>
      <c r="H77" s="141"/>
      <c r="I77" s="193"/>
      <c r="J77" s="193"/>
      <c r="K77" s="143" t="s">
        <v>4270</v>
      </c>
      <c r="L77" s="107"/>
      <c r="M77" s="187"/>
      <c r="N77" s="188"/>
      <c r="O77" s="189"/>
      <c r="P77" s="142"/>
      <c r="Q77" s="143" t="s">
        <v>4296</v>
      </c>
      <c r="R77" s="107"/>
    </row>
    <row r="78" spans="1:18" ht="32.25" customHeight="1" thickBot="1" x14ac:dyDescent="0.35">
      <c r="A78" s="208" t="s">
        <v>4242</v>
      </c>
      <c r="B78" s="209"/>
      <c r="C78" s="210"/>
      <c r="D78" s="210"/>
      <c r="E78" s="210"/>
      <c r="F78" s="110"/>
      <c r="G78" s="192"/>
      <c r="H78" s="141"/>
      <c r="I78" s="193"/>
      <c r="J78" s="193"/>
      <c r="K78" s="143" t="s">
        <v>4272</v>
      </c>
      <c r="L78" s="107"/>
      <c r="M78" s="187"/>
      <c r="N78" s="188"/>
      <c r="O78" s="189"/>
      <c r="P78" s="142"/>
      <c r="Q78" s="143" t="s">
        <v>4297</v>
      </c>
      <c r="R78" s="107"/>
    </row>
    <row r="79" spans="1:18" ht="30" x14ac:dyDescent="0.25">
      <c r="A79" s="140" t="s">
        <v>4255</v>
      </c>
      <c r="B79" s="141" t="s">
        <v>4256</v>
      </c>
      <c r="C79" s="142" t="s">
        <v>4257</v>
      </c>
      <c r="D79" s="142" t="s">
        <v>4258</v>
      </c>
      <c r="E79" s="143" t="s">
        <v>4259</v>
      </c>
      <c r="F79" s="107"/>
      <c r="G79" s="192"/>
      <c r="H79" s="141"/>
      <c r="I79" s="193"/>
      <c r="J79" s="193"/>
      <c r="K79" s="143" t="s">
        <v>4274</v>
      </c>
      <c r="L79" s="107"/>
      <c r="M79" s="187"/>
      <c r="N79" s="188"/>
      <c r="O79" s="189"/>
      <c r="P79" s="142" t="s">
        <v>4298</v>
      </c>
      <c r="Q79" s="143" t="s">
        <v>4286</v>
      </c>
      <c r="R79" s="107"/>
    </row>
    <row r="80" spans="1:18" ht="30" x14ac:dyDescent="0.25">
      <c r="A80" s="140"/>
      <c r="B80" s="141"/>
      <c r="C80" s="142"/>
      <c r="D80" s="142"/>
      <c r="E80" s="143" t="s">
        <v>4264</v>
      </c>
      <c r="F80" s="107"/>
      <c r="G80" s="192"/>
      <c r="H80" s="141"/>
      <c r="I80" s="193"/>
      <c r="J80" s="193"/>
      <c r="K80" s="143" t="s">
        <v>4275</v>
      </c>
      <c r="L80" s="107"/>
      <c r="M80" s="187"/>
      <c r="N80" s="188"/>
      <c r="O80" s="189"/>
      <c r="P80" s="142"/>
      <c r="Q80" s="143" t="s">
        <v>4287</v>
      </c>
      <c r="R80" s="107"/>
    </row>
    <row r="81" spans="1:18" ht="31.5" customHeight="1" x14ac:dyDescent="0.25">
      <c r="A81" s="140"/>
      <c r="B81" s="141"/>
      <c r="C81" s="142"/>
      <c r="D81" s="142"/>
      <c r="E81" s="143" t="s">
        <v>4266</v>
      </c>
      <c r="F81" s="107"/>
      <c r="G81" s="192"/>
      <c r="H81" s="141"/>
      <c r="I81" s="193" t="s">
        <v>4277</v>
      </c>
      <c r="J81" s="193"/>
      <c r="K81" s="143" t="s">
        <v>4259</v>
      </c>
      <c r="L81" s="107"/>
      <c r="M81" s="187"/>
      <c r="N81" s="188"/>
      <c r="O81" s="189"/>
      <c r="P81" s="142"/>
      <c r="Q81" s="143" t="s">
        <v>4288</v>
      </c>
      <c r="R81" s="107"/>
    </row>
    <row r="82" spans="1:18" x14ac:dyDescent="0.25">
      <c r="A82" s="140"/>
      <c r="B82" s="141"/>
      <c r="C82" s="142"/>
      <c r="D82" s="142"/>
      <c r="E82" s="143" t="s">
        <v>4268</v>
      </c>
      <c r="F82" s="107">
        <f>0.031+0.049</f>
        <v>0.08</v>
      </c>
      <c r="G82" s="192"/>
      <c r="H82" s="141"/>
      <c r="I82" s="193"/>
      <c r="J82" s="193"/>
      <c r="K82" s="143" t="s">
        <v>4264</v>
      </c>
      <c r="L82" s="107"/>
      <c r="M82" s="187"/>
      <c r="N82" s="188"/>
      <c r="O82" s="189"/>
      <c r="P82" s="142"/>
      <c r="Q82" s="143" t="s">
        <v>4289</v>
      </c>
      <c r="R82" s="107"/>
    </row>
    <row r="83" spans="1:18" ht="31.5" customHeight="1" x14ac:dyDescent="0.25">
      <c r="A83" s="140"/>
      <c r="B83" s="141"/>
      <c r="C83" s="142"/>
      <c r="D83" s="142"/>
      <c r="E83" s="143" t="s">
        <v>4270</v>
      </c>
      <c r="F83" s="107"/>
      <c r="G83" s="192"/>
      <c r="H83" s="141"/>
      <c r="I83" s="193"/>
      <c r="J83" s="193"/>
      <c r="K83" s="143" t="s">
        <v>4266</v>
      </c>
      <c r="L83" s="107"/>
      <c r="M83" s="187"/>
      <c r="N83" s="188"/>
      <c r="O83" s="189"/>
      <c r="P83" s="142"/>
      <c r="Q83" s="143" t="s">
        <v>4290</v>
      </c>
      <c r="R83" s="107"/>
    </row>
    <row r="84" spans="1:18" ht="31.5" customHeight="1" x14ac:dyDescent="0.25">
      <c r="A84" s="140"/>
      <c r="B84" s="141"/>
      <c r="C84" s="142"/>
      <c r="D84" s="142"/>
      <c r="E84" s="143" t="s">
        <v>4272</v>
      </c>
      <c r="F84" s="107"/>
      <c r="G84" s="192"/>
      <c r="H84" s="141"/>
      <c r="I84" s="193"/>
      <c r="J84" s="193"/>
      <c r="K84" s="143" t="s">
        <v>4268</v>
      </c>
      <c r="L84" s="107"/>
      <c r="M84" s="187"/>
      <c r="N84" s="188"/>
      <c r="O84" s="189"/>
      <c r="P84" s="142"/>
      <c r="Q84" s="143" t="s">
        <v>4291</v>
      </c>
      <c r="R84" s="107"/>
    </row>
    <row r="85" spans="1:18" x14ac:dyDescent="0.25">
      <c r="A85" s="140"/>
      <c r="B85" s="141"/>
      <c r="C85" s="142"/>
      <c r="D85" s="142"/>
      <c r="E85" s="143" t="s">
        <v>4274</v>
      </c>
      <c r="F85" s="107"/>
      <c r="G85" s="192"/>
      <c r="H85" s="141"/>
      <c r="I85" s="193"/>
      <c r="J85" s="193"/>
      <c r="K85" s="143" t="s">
        <v>4270</v>
      </c>
      <c r="L85" s="107"/>
      <c r="M85" s="187"/>
      <c r="N85" s="188"/>
      <c r="O85" s="189"/>
      <c r="P85" s="142"/>
      <c r="Q85" s="143" t="s">
        <v>4292</v>
      </c>
      <c r="R85" s="107"/>
    </row>
    <row r="86" spans="1:18" ht="30" x14ac:dyDescent="0.25">
      <c r="A86" s="140"/>
      <c r="B86" s="141"/>
      <c r="C86" s="142"/>
      <c r="D86" s="142"/>
      <c r="E86" s="143" t="s">
        <v>4275</v>
      </c>
      <c r="F86" s="107"/>
      <c r="G86" s="192"/>
      <c r="H86" s="141"/>
      <c r="I86" s="193"/>
      <c r="J86" s="193"/>
      <c r="K86" s="143" t="s">
        <v>4272</v>
      </c>
      <c r="L86" s="107"/>
      <c r="M86" s="187"/>
      <c r="N86" s="188"/>
      <c r="O86" s="189"/>
      <c r="P86" s="142"/>
      <c r="Q86" s="143" t="s">
        <v>4293</v>
      </c>
      <c r="R86" s="107"/>
    </row>
    <row r="87" spans="1:18" ht="31.5" customHeight="1" x14ac:dyDescent="0.25">
      <c r="A87" s="140"/>
      <c r="B87" s="141"/>
      <c r="C87" s="142"/>
      <c r="D87" s="142" t="s">
        <v>4276</v>
      </c>
      <c r="E87" s="143" t="s">
        <v>4259</v>
      </c>
      <c r="F87" s="107"/>
      <c r="G87" s="192"/>
      <c r="H87" s="141"/>
      <c r="I87" s="193"/>
      <c r="J87" s="193"/>
      <c r="K87" s="143" t="s">
        <v>4274</v>
      </c>
      <c r="L87" s="107"/>
      <c r="M87" s="187"/>
      <c r="N87" s="188"/>
      <c r="O87" s="189"/>
      <c r="P87" s="142"/>
      <c r="Q87" s="143" t="s">
        <v>4294</v>
      </c>
      <c r="R87" s="107"/>
    </row>
    <row r="88" spans="1:18" ht="30" x14ac:dyDescent="0.25">
      <c r="A88" s="140"/>
      <c r="B88" s="141"/>
      <c r="C88" s="142"/>
      <c r="D88" s="142"/>
      <c r="E88" s="143" t="s">
        <v>4264</v>
      </c>
      <c r="F88" s="107"/>
      <c r="G88" s="192"/>
      <c r="H88" s="141"/>
      <c r="I88" s="193"/>
      <c r="J88" s="193"/>
      <c r="K88" s="143" t="s">
        <v>4275</v>
      </c>
      <c r="L88" s="107"/>
      <c r="M88" s="187"/>
      <c r="N88" s="188"/>
      <c r="O88" s="189"/>
      <c r="P88" s="142"/>
      <c r="Q88" s="143" t="s">
        <v>4295</v>
      </c>
      <c r="R88" s="107"/>
    </row>
    <row r="89" spans="1:18" ht="30" x14ac:dyDescent="0.25">
      <c r="A89" s="140"/>
      <c r="B89" s="141"/>
      <c r="C89" s="142"/>
      <c r="D89" s="142"/>
      <c r="E89" s="143" t="s">
        <v>4266</v>
      </c>
      <c r="F89" s="107"/>
      <c r="G89" s="192"/>
      <c r="H89" s="141" t="s">
        <v>4282</v>
      </c>
      <c r="I89" s="193" t="s">
        <v>4261</v>
      </c>
      <c r="J89" s="193"/>
      <c r="K89" s="143" t="s">
        <v>4259</v>
      </c>
      <c r="L89" s="107"/>
      <c r="M89" s="187"/>
      <c r="N89" s="188"/>
      <c r="O89" s="189"/>
      <c r="P89" s="142"/>
      <c r="Q89" s="143" t="s">
        <v>4296</v>
      </c>
      <c r="R89" s="107"/>
    </row>
    <row r="90" spans="1:18" ht="31.5" customHeight="1" x14ac:dyDescent="0.25">
      <c r="A90" s="140"/>
      <c r="B90" s="141"/>
      <c r="C90" s="142"/>
      <c r="D90" s="142"/>
      <c r="E90" s="143" t="s">
        <v>4268</v>
      </c>
      <c r="F90" s="107"/>
      <c r="G90" s="192"/>
      <c r="H90" s="141"/>
      <c r="I90" s="193"/>
      <c r="J90" s="193"/>
      <c r="K90" s="143" t="s">
        <v>4264</v>
      </c>
      <c r="L90" s="107"/>
      <c r="M90" s="195"/>
      <c r="N90" s="196"/>
      <c r="O90" s="197"/>
      <c r="P90" s="142"/>
      <c r="Q90" s="143" t="s">
        <v>4297</v>
      </c>
      <c r="R90" s="107"/>
    </row>
    <row r="91" spans="1:18" x14ac:dyDescent="0.25">
      <c r="A91" s="140"/>
      <c r="B91" s="141"/>
      <c r="C91" s="142"/>
      <c r="D91" s="142"/>
      <c r="E91" s="143" t="s">
        <v>4270</v>
      </c>
      <c r="F91" s="107"/>
      <c r="G91" s="192"/>
      <c r="H91" s="141"/>
      <c r="I91" s="193"/>
      <c r="J91" s="193"/>
      <c r="K91" s="143" t="s">
        <v>4266</v>
      </c>
      <c r="L91" s="107"/>
      <c r="M91" s="211"/>
      <c r="N91" s="211"/>
      <c r="O91" s="211"/>
      <c r="P91" s="212"/>
      <c r="Q91" s="134"/>
      <c r="R91" s="110"/>
    </row>
    <row r="92" spans="1:18" x14ac:dyDescent="0.25">
      <c r="A92" s="140"/>
      <c r="B92" s="141"/>
      <c r="C92" s="142"/>
      <c r="D92" s="142"/>
      <c r="E92" s="143" t="s">
        <v>4272</v>
      </c>
      <c r="F92" s="107"/>
      <c r="G92" s="192"/>
      <c r="H92" s="141"/>
      <c r="I92" s="193"/>
      <c r="J92" s="193"/>
      <c r="K92" s="143" t="s">
        <v>4268</v>
      </c>
      <c r="L92" s="107"/>
      <c r="M92" s="211"/>
      <c r="N92" s="211"/>
      <c r="O92" s="211"/>
      <c r="P92" s="212"/>
      <c r="Q92" s="134"/>
      <c r="R92" s="110"/>
    </row>
    <row r="93" spans="1:18" ht="31.5" customHeight="1" x14ac:dyDescent="0.25">
      <c r="A93" s="140"/>
      <c r="B93" s="141"/>
      <c r="C93" s="142"/>
      <c r="D93" s="142"/>
      <c r="E93" s="143" t="s">
        <v>4274</v>
      </c>
      <c r="F93" s="107"/>
      <c r="G93" s="192"/>
      <c r="H93" s="141"/>
      <c r="I93" s="193"/>
      <c r="J93" s="193"/>
      <c r="K93" s="143" t="s">
        <v>4270</v>
      </c>
      <c r="L93" s="107"/>
      <c r="M93" s="211"/>
      <c r="N93" s="211"/>
      <c r="O93" s="211"/>
      <c r="P93" s="212"/>
      <c r="Q93" s="134"/>
      <c r="R93" s="110"/>
    </row>
    <row r="94" spans="1:18" ht="30" x14ac:dyDescent="0.25">
      <c r="A94" s="140"/>
      <c r="B94" s="141"/>
      <c r="C94" s="142"/>
      <c r="D94" s="142"/>
      <c r="E94" s="143" t="s">
        <v>4275</v>
      </c>
      <c r="F94" s="107"/>
      <c r="G94" s="192"/>
      <c r="H94" s="141"/>
      <c r="I94" s="193"/>
      <c r="J94" s="193"/>
      <c r="K94" s="143" t="s">
        <v>4272</v>
      </c>
      <c r="L94" s="107"/>
      <c r="M94" s="211"/>
      <c r="N94" s="211"/>
      <c r="O94" s="211"/>
      <c r="P94" s="212"/>
      <c r="Q94" s="134"/>
      <c r="R94" s="110"/>
    </row>
    <row r="95" spans="1:18" ht="31.5" customHeight="1" x14ac:dyDescent="0.25">
      <c r="A95" s="140"/>
      <c r="B95" s="141"/>
      <c r="C95" s="142" t="s">
        <v>4280</v>
      </c>
      <c r="D95" s="142" t="s">
        <v>4258</v>
      </c>
      <c r="E95" s="143" t="s">
        <v>4259</v>
      </c>
      <c r="F95" s="107"/>
      <c r="G95" s="192"/>
      <c r="H95" s="141"/>
      <c r="I95" s="193"/>
      <c r="J95" s="193"/>
      <c r="K95" s="143" t="s">
        <v>4274</v>
      </c>
      <c r="L95" s="107"/>
      <c r="M95" s="211"/>
      <c r="N95" s="211"/>
      <c r="O95" s="211"/>
      <c r="P95" s="212"/>
      <c r="Q95" s="134"/>
      <c r="R95" s="110"/>
    </row>
    <row r="96" spans="1:18" ht="30" x14ac:dyDescent="0.25">
      <c r="A96" s="140"/>
      <c r="B96" s="141"/>
      <c r="C96" s="142"/>
      <c r="D96" s="142"/>
      <c r="E96" s="143" t="s">
        <v>4264</v>
      </c>
      <c r="F96" s="107"/>
      <c r="G96" s="192"/>
      <c r="H96" s="141"/>
      <c r="I96" s="193"/>
      <c r="J96" s="193"/>
      <c r="K96" s="143" t="s">
        <v>4275</v>
      </c>
      <c r="L96" s="107"/>
      <c r="M96" s="110"/>
      <c r="N96" s="110"/>
      <c r="O96" s="110"/>
      <c r="P96" s="110"/>
      <c r="Q96" s="110"/>
      <c r="R96" s="110"/>
    </row>
    <row r="97" spans="1:18" ht="30" x14ac:dyDescent="0.25">
      <c r="A97" s="140"/>
      <c r="B97" s="141"/>
      <c r="C97" s="142"/>
      <c r="D97" s="142"/>
      <c r="E97" s="143" t="s">
        <v>4266</v>
      </c>
      <c r="F97" s="107"/>
      <c r="G97" s="192"/>
      <c r="H97" s="141"/>
      <c r="I97" s="193" t="s">
        <v>4277</v>
      </c>
      <c r="J97" s="193"/>
      <c r="K97" s="143" t="s">
        <v>4259</v>
      </c>
      <c r="L97" s="107"/>
      <c r="M97" s="110"/>
      <c r="N97" s="110"/>
      <c r="O97" s="110"/>
      <c r="P97" s="110"/>
      <c r="Q97" s="110"/>
      <c r="R97" s="110"/>
    </row>
    <row r="98" spans="1:18" x14ac:dyDescent="0.25">
      <c r="A98" s="140"/>
      <c r="B98" s="141"/>
      <c r="C98" s="142"/>
      <c r="D98" s="142"/>
      <c r="E98" s="143" t="s">
        <v>4268</v>
      </c>
      <c r="F98" s="107">
        <v>1.4999999999999999E-2</v>
      </c>
      <c r="G98" s="192"/>
      <c r="H98" s="141"/>
      <c r="I98" s="193"/>
      <c r="J98" s="193"/>
      <c r="K98" s="143" t="s">
        <v>4264</v>
      </c>
      <c r="L98" s="107"/>
      <c r="M98" s="110"/>
      <c r="N98" s="110"/>
      <c r="O98" s="110"/>
      <c r="P98" s="110"/>
      <c r="Q98" s="110"/>
      <c r="R98" s="110"/>
    </row>
    <row r="99" spans="1:18" ht="31.5" customHeight="1" x14ac:dyDescent="0.25">
      <c r="A99" s="140"/>
      <c r="B99" s="141"/>
      <c r="C99" s="142"/>
      <c r="D99" s="142"/>
      <c r="E99" s="143" t="s">
        <v>4270</v>
      </c>
      <c r="F99" s="107"/>
      <c r="G99" s="192"/>
      <c r="H99" s="141"/>
      <c r="I99" s="193"/>
      <c r="J99" s="193"/>
      <c r="K99" s="143" t="s">
        <v>4266</v>
      </c>
      <c r="L99" s="107"/>
      <c r="M99" s="213"/>
      <c r="N99" s="213"/>
      <c r="O99" s="213"/>
      <c r="P99" s="212"/>
      <c r="Q99" s="212"/>
      <c r="R99" s="110"/>
    </row>
    <row r="100" spans="1:18" x14ac:dyDescent="0.25">
      <c r="A100" s="140"/>
      <c r="B100" s="141"/>
      <c r="C100" s="142"/>
      <c r="D100" s="142"/>
      <c r="E100" s="143" t="s">
        <v>4272</v>
      </c>
      <c r="F100" s="107"/>
      <c r="G100" s="192"/>
      <c r="H100" s="141"/>
      <c r="I100" s="193"/>
      <c r="J100" s="193"/>
      <c r="K100" s="143" t="s">
        <v>4268</v>
      </c>
      <c r="L100" s="107"/>
      <c r="M100" s="213"/>
      <c r="N100" s="213"/>
      <c r="O100" s="213"/>
      <c r="P100" s="212"/>
      <c r="Q100" s="212"/>
      <c r="R100" s="110"/>
    </row>
    <row r="101" spans="1:18" x14ac:dyDescent="0.25">
      <c r="A101" s="140"/>
      <c r="B101" s="141"/>
      <c r="C101" s="142"/>
      <c r="D101" s="142"/>
      <c r="E101" s="143" t="s">
        <v>4274</v>
      </c>
      <c r="F101" s="107"/>
      <c r="G101" s="192"/>
      <c r="H101" s="141"/>
      <c r="I101" s="193"/>
      <c r="J101" s="193"/>
      <c r="K101" s="143" t="s">
        <v>4270</v>
      </c>
      <c r="L101" s="107"/>
      <c r="M101" s="211"/>
      <c r="N101" s="211"/>
      <c r="O101" s="211"/>
      <c r="P101" s="110"/>
      <c r="Q101" s="110"/>
      <c r="R101" s="110"/>
    </row>
    <row r="102" spans="1:18" ht="30" x14ac:dyDescent="0.25">
      <c r="A102" s="140"/>
      <c r="B102" s="141"/>
      <c r="C102" s="142"/>
      <c r="D102" s="142"/>
      <c r="E102" s="143" t="s">
        <v>4275</v>
      </c>
      <c r="F102" s="107"/>
      <c r="G102" s="192"/>
      <c r="H102" s="141"/>
      <c r="I102" s="193"/>
      <c r="J102" s="193"/>
      <c r="K102" s="143" t="s">
        <v>4272</v>
      </c>
      <c r="L102" s="107"/>
      <c r="M102" s="211"/>
      <c r="N102" s="211"/>
      <c r="O102" s="211"/>
      <c r="P102" s="110"/>
      <c r="Q102" s="110"/>
      <c r="R102" s="110"/>
    </row>
    <row r="103" spans="1:18" ht="30" x14ac:dyDescent="0.25">
      <c r="A103" s="140"/>
      <c r="B103" s="141"/>
      <c r="C103" s="142"/>
      <c r="D103" s="142" t="s">
        <v>4276</v>
      </c>
      <c r="E103" s="143" t="s">
        <v>4259</v>
      </c>
      <c r="F103" s="107"/>
      <c r="G103" s="192"/>
      <c r="H103" s="141"/>
      <c r="I103" s="193"/>
      <c r="J103" s="193"/>
      <c r="K103" s="143" t="s">
        <v>4274</v>
      </c>
      <c r="L103" s="107"/>
      <c r="M103" s="211"/>
      <c r="N103" s="211"/>
      <c r="O103" s="211"/>
      <c r="P103" s="110"/>
      <c r="Q103" s="110"/>
      <c r="R103" s="110"/>
    </row>
    <row r="104" spans="1:18" ht="30" x14ac:dyDescent="0.25">
      <c r="A104" s="140"/>
      <c r="B104" s="141"/>
      <c r="C104" s="142"/>
      <c r="D104" s="142"/>
      <c r="E104" s="143" t="s">
        <v>4264</v>
      </c>
      <c r="F104" s="107"/>
      <c r="G104" s="192"/>
      <c r="H104" s="141"/>
      <c r="I104" s="193"/>
      <c r="J104" s="193"/>
      <c r="K104" s="143" t="s">
        <v>4275</v>
      </c>
      <c r="L104" s="107"/>
      <c r="M104" s="211"/>
      <c r="N104" s="211"/>
      <c r="O104" s="211"/>
      <c r="P104" s="110"/>
      <c r="Q104" s="110"/>
      <c r="R104" s="110"/>
    </row>
    <row r="105" spans="1:18" ht="31.5" customHeight="1" x14ac:dyDescent="0.25">
      <c r="A105" s="140"/>
      <c r="B105" s="141"/>
      <c r="C105" s="142"/>
      <c r="D105" s="142"/>
      <c r="E105" s="143" t="s">
        <v>4266</v>
      </c>
      <c r="F105" s="107"/>
      <c r="G105" s="210"/>
      <c r="H105" s="210"/>
      <c r="I105" s="210"/>
      <c r="J105" s="210"/>
      <c r="K105" s="210"/>
      <c r="L105" s="107"/>
      <c r="M105" s="110"/>
      <c r="N105" s="110"/>
      <c r="O105" s="110"/>
      <c r="P105" s="110"/>
      <c r="Q105" s="110"/>
      <c r="R105" s="110"/>
    </row>
    <row r="106" spans="1:18" x14ac:dyDescent="0.25">
      <c r="A106" s="140"/>
      <c r="B106" s="141"/>
      <c r="C106" s="142"/>
      <c r="D106" s="142"/>
      <c r="E106" s="143" t="s">
        <v>4268</v>
      </c>
      <c r="F106" s="107"/>
      <c r="G106" s="210"/>
      <c r="H106" s="210"/>
      <c r="I106" s="210"/>
      <c r="J106" s="210"/>
      <c r="K106" s="210"/>
      <c r="L106" s="107"/>
      <c r="M106" s="110"/>
      <c r="N106" s="110"/>
      <c r="O106" s="110"/>
      <c r="P106" s="110"/>
      <c r="Q106" s="110"/>
      <c r="R106" s="110"/>
    </row>
    <row r="107" spans="1:18" ht="19.5" thickBot="1" x14ac:dyDescent="0.35">
      <c r="A107" s="140"/>
      <c r="B107" s="141"/>
      <c r="C107" s="142"/>
      <c r="D107" s="142"/>
      <c r="E107" s="143" t="s">
        <v>4270</v>
      </c>
      <c r="F107" s="107"/>
      <c r="G107" s="214" t="s">
        <v>4242</v>
      </c>
      <c r="H107" s="215"/>
      <c r="I107" s="210"/>
      <c r="J107" s="210"/>
      <c r="K107" s="210"/>
      <c r="L107" s="107"/>
      <c r="M107" s="110"/>
      <c r="N107" s="110"/>
      <c r="O107" s="110"/>
      <c r="P107" s="110"/>
      <c r="Q107" s="110"/>
      <c r="R107" s="110"/>
    </row>
    <row r="108" spans="1:18" ht="30" x14ac:dyDescent="0.25">
      <c r="A108" s="140"/>
      <c r="B108" s="141"/>
      <c r="C108" s="142"/>
      <c r="D108" s="142"/>
      <c r="E108" s="143" t="s">
        <v>4272</v>
      </c>
      <c r="F108" s="107"/>
      <c r="G108" s="145" t="s">
        <v>4255</v>
      </c>
      <c r="H108" s="146" t="s">
        <v>4260</v>
      </c>
      <c r="I108" s="147" t="s">
        <v>4261</v>
      </c>
      <c r="J108" s="148"/>
      <c r="K108" s="143" t="s">
        <v>4259</v>
      </c>
      <c r="L108" s="107"/>
      <c r="M108" s="110"/>
      <c r="N108" s="110"/>
      <c r="O108" s="110"/>
      <c r="P108" s="110"/>
      <c r="Q108" s="110"/>
      <c r="R108" s="110"/>
    </row>
    <row r="109" spans="1:18" x14ac:dyDescent="0.25">
      <c r="A109" s="140"/>
      <c r="B109" s="141"/>
      <c r="C109" s="142"/>
      <c r="D109" s="142"/>
      <c r="E109" s="143" t="s">
        <v>4274</v>
      </c>
      <c r="F109" s="107"/>
      <c r="G109" s="153"/>
      <c r="H109" s="154"/>
      <c r="I109" s="155"/>
      <c r="J109" s="156"/>
      <c r="K109" s="143" t="s">
        <v>4264</v>
      </c>
      <c r="L109" s="107"/>
      <c r="M109" s="110"/>
      <c r="N109" s="110"/>
      <c r="O109" s="110"/>
      <c r="P109" s="110"/>
      <c r="Q109" s="110"/>
      <c r="R109" s="110"/>
    </row>
    <row r="110" spans="1:18" ht="30" x14ac:dyDescent="0.25">
      <c r="A110" s="140"/>
      <c r="B110" s="141"/>
      <c r="C110" s="142"/>
      <c r="D110" s="142"/>
      <c r="E110" s="143" t="s">
        <v>4275</v>
      </c>
      <c r="F110" s="107"/>
      <c r="G110" s="153"/>
      <c r="H110" s="154"/>
      <c r="I110" s="155"/>
      <c r="J110" s="156"/>
      <c r="K110" s="143" t="s">
        <v>4266</v>
      </c>
      <c r="L110" s="107"/>
      <c r="M110" s="110"/>
      <c r="N110" s="110"/>
      <c r="O110" s="110"/>
      <c r="P110" s="110"/>
      <c r="Q110" s="110"/>
      <c r="R110" s="110"/>
    </row>
    <row r="111" spans="1:18" ht="30" x14ac:dyDescent="0.25">
      <c r="A111" s="140" t="s">
        <v>4279</v>
      </c>
      <c r="B111" s="141" t="s">
        <v>4256</v>
      </c>
      <c r="C111" s="142" t="s">
        <v>4257</v>
      </c>
      <c r="D111" s="142" t="s">
        <v>4258</v>
      </c>
      <c r="E111" s="143" t="s">
        <v>4259</v>
      </c>
      <c r="F111" s="107"/>
      <c r="G111" s="153"/>
      <c r="H111" s="154"/>
      <c r="I111" s="155"/>
      <c r="J111" s="156"/>
      <c r="K111" s="143" t="s">
        <v>4268</v>
      </c>
      <c r="L111" s="110"/>
      <c r="M111" s="110"/>
      <c r="N111" s="110"/>
      <c r="O111" s="110"/>
      <c r="P111" s="110"/>
      <c r="Q111" s="110"/>
      <c r="R111" s="110"/>
    </row>
    <row r="112" spans="1:18" x14ac:dyDescent="0.25">
      <c r="A112" s="140"/>
      <c r="B112" s="141"/>
      <c r="C112" s="142"/>
      <c r="D112" s="142"/>
      <c r="E112" s="143" t="s">
        <v>4264</v>
      </c>
      <c r="F112" s="107"/>
      <c r="G112" s="153"/>
      <c r="H112" s="154"/>
      <c r="I112" s="155"/>
      <c r="J112" s="156"/>
      <c r="K112" s="143" t="s">
        <v>4270</v>
      </c>
      <c r="L112" s="110"/>
      <c r="M112" s="110"/>
      <c r="N112" s="110"/>
      <c r="O112" s="110"/>
      <c r="P112" s="110"/>
      <c r="Q112" s="110"/>
      <c r="R112" s="110"/>
    </row>
    <row r="113" spans="1:18" x14ac:dyDescent="0.25">
      <c r="A113" s="140"/>
      <c r="B113" s="141"/>
      <c r="C113" s="142"/>
      <c r="D113" s="142"/>
      <c r="E113" s="143" t="s">
        <v>4266</v>
      </c>
      <c r="F113" s="107"/>
      <c r="G113" s="153"/>
      <c r="H113" s="154"/>
      <c r="I113" s="155"/>
      <c r="J113" s="156"/>
      <c r="K113" s="143" t="s">
        <v>4272</v>
      </c>
      <c r="L113" s="110"/>
      <c r="M113" s="110"/>
      <c r="N113" s="110"/>
      <c r="O113" s="110"/>
      <c r="P113" s="110"/>
      <c r="Q113" s="110"/>
      <c r="R113" s="110"/>
    </row>
    <row r="114" spans="1:18" ht="31.5" customHeight="1" x14ac:dyDescent="0.25">
      <c r="A114" s="140"/>
      <c r="B114" s="141"/>
      <c r="C114" s="142"/>
      <c r="D114" s="142"/>
      <c r="E114" s="143" t="s">
        <v>4268</v>
      </c>
      <c r="F114" s="107"/>
      <c r="G114" s="153"/>
      <c r="H114" s="154"/>
      <c r="I114" s="155"/>
      <c r="J114" s="156"/>
      <c r="K114" s="143" t="s">
        <v>4274</v>
      </c>
      <c r="L114" s="107">
        <f>1.111</f>
        <v>1.111</v>
      </c>
      <c r="M114" s="110"/>
      <c r="N114" s="110"/>
      <c r="O114" s="110"/>
      <c r="P114" s="110"/>
      <c r="Q114" s="110"/>
      <c r="R114" s="110"/>
    </row>
    <row r="115" spans="1:18" ht="30" x14ac:dyDescent="0.25">
      <c r="A115" s="140"/>
      <c r="B115" s="141"/>
      <c r="C115" s="142"/>
      <c r="D115" s="142"/>
      <c r="E115" s="143" t="s">
        <v>4270</v>
      </c>
      <c r="F115" s="107"/>
      <c r="G115" s="153"/>
      <c r="H115" s="154"/>
      <c r="I115" s="155"/>
      <c r="J115" s="156"/>
      <c r="K115" s="143" t="s">
        <v>4275</v>
      </c>
      <c r="L115" s="107"/>
      <c r="M115" s="110"/>
      <c r="N115" s="110"/>
      <c r="O115" s="110"/>
      <c r="P115" s="110"/>
      <c r="Q115" s="110"/>
      <c r="R115" s="110"/>
    </row>
    <row r="116" spans="1:18" ht="30" x14ac:dyDescent="0.25">
      <c r="A116" s="140"/>
      <c r="B116" s="141"/>
      <c r="C116" s="142"/>
      <c r="D116" s="142"/>
      <c r="E116" s="143" t="s">
        <v>4272</v>
      </c>
      <c r="F116" s="107"/>
      <c r="G116" s="153"/>
      <c r="H116" s="154"/>
      <c r="I116" s="147" t="s">
        <v>4277</v>
      </c>
      <c r="J116" s="148"/>
      <c r="K116" s="143" t="s">
        <v>4259</v>
      </c>
      <c r="L116" s="107"/>
      <c r="M116" s="110"/>
      <c r="N116" s="110"/>
      <c r="O116" s="110"/>
      <c r="P116" s="110"/>
      <c r="Q116" s="110"/>
      <c r="R116" s="110"/>
    </row>
    <row r="117" spans="1:18" x14ac:dyDescent="0.25">
      <c r="A117" s="140"/>
      <c r="B117" s="141"/>
      <c r="C117" s="142"/>
      <c r="D117" s="142"/>
      <c r="E117" s="143" t="s">
        <v>4274</v>
      </c>
      <c r="F117" s="107"/>
      <c r="G117" s="153"/>
      <c r="H117" s="154"/>
      <c r="I117" s="155"/>
      <c r="J117" s="156"/>
      <c r="K117" s="143" t="s">
        <v>4264</v>
      </c>
      <c r="L117" s="107"/>
      <c r="M117" s="110"/>
      <c r="N117" s="110"/>
      <c r="O117" s="110"/>
      <c r="P117" s="110"/>
      <c r="Q117" s="110"/>
      <c r="R117" s="110"/>
    </row>
    <row r="118" spans="1:18" ht="30" x14ac:dyDescent="0.25">
      <c r="A118" s="140"/>
      <c r="B118" s="141"/>
      <c r="C118" s="142"/>
      <c r="D118" s="142"/>
      <c r="E118" s="143" t="s">
        <v>4275</v>
      </c>
      <c r="F118" s="107"/>
      <c r="G118" s="153"/>
      <c r="H118" s="154"/>
      <c r="I118" s="155"/>
      <c r="J118" s="156"/>
      <c r="K118" s="143" t="s">
        <v>4266</v>
      </c>
      <c r="L118" s="107"/>
      <c r="M118" s="110"/>
      <c r="N118" s="110"/>
      <c r="O118" s="110"/>
      <c r="P118" s="110"/>
      <c r="Q118" s="110"/>
      <c r="R118" s="110"/>
    </row>
    <row r="119" spans="1:18" ht="30" x14ac:dyDescent="0.25">
      <c r="A119" s="140"/>
      <c r="B119" s="141"/>
      <c r="C119" s="142"/>
      <c r="D119" s="142" t="s">
        <v>4276</v>
      </c>
      <c r="E119" s="143" t="s">
        <v>4259</v>
      </c>
      <c r="F119" s="107"/>
      <c r="G119" s="153"/>
      <c r="H119" s="154"/>
      <c r="I119" s="155"/>
      <c r="J119" s="156"/>
      <c r="K119" s="143" t="s">
        <v>4268</v>
      </c>
      <c r="L119" s="107"/>
      <c r="M119" s="110"/>
      <c r="N119" s="110"/>
      <c r="O119" s="110"/>
      <c r="P119" s="110"/>
      <c r="Q119" s="110"/>
      <c r="R119" s="110"/>
    </row>
    <row r="120" spans="1:18" ht="31.5" customHeight="1" x14ac:dyDescent="0.25">
      <c r="A120" s="140"/>
      <c r="B120" s="141"/>
      <c r="C120" s="142"/>
      <c r="D120" s="142"/>
      <c r="E120" s="143" t="s">
        <v>4264</v>
      </c>
      <c r="F120" s="107"/>
      <c r="G120" s="153"/>
      <c r="H120" s="154"/>
      <c r="I120" s="155"/>
      <c r="J120" s="156"/>
      <c r="K120" s="143" t="s">
        <v>4270</v>
      </c>
      <c r="L120" s="107"/>
      <c r="M120" s="110"/>
      <c r="N120" s="110"/>
      <c r="O120" s="110"/>
      <c r="P120" s="110"/>
      <c r="Q120" s="110"/>
      <c r="R120" s="110"/>
    </row>
    <row r="121" spans="1:18" x14ac:dyDescent="0.25">
      <c r="A121" s="140"/>
      <c r="B121" s="141"/>
      <c r="C121" s="142"/>
      <c r="D121" s="142"/>
      <c r="E121" s="143" t="s">
        <v>4266</v>
      </c>
      <c r="F121" s="107"/>
      <c r="G121" s="153"/>
      <c r="H121" s="154"/>
      <c r="I121" s="155"/>
      <c r="J121" s="156"/>
      <c r="K121" s="143" t="s">
        <v>4272</v>
      </c>
      <c r="L121" s="107"/>
      <c r="M121" s="110"/>
      <c r="N121" s="110"/>
      <c r="O121" s="110"/>
      <c r="P121" s="110"/>
      <c r="Q121" s="110"/>
      <c r="R121" s="110"/>
    </row>
    <row r="122" spans="1:18" x14ac:dyDescent="0.25">
      <c r="A122" s="140"/>
      <c r="B122" s="141"/>
      <c r="C122" s="142"/>
      <c r="D122" s="142"/>
      <c r="E122" s="143" t="s">
        <v>4268</v>
      </c>
      <c r="F122" s="107"/>
      <c r="G122" s="153"/>
      <c r="H122" s="154"/>
      <c r="I122" s="155"/>
      <c r="J122" s="156"/>
      <c r="K122" s="143" t="s">
        <v>4274</v>
      </c>
      <c r="L122" s="107"/>
      <c r="M122" s="110"/>
      <c r="N122" s="110"/>
      <c r="O122" s="110"/>
      <c r="P122" s="110"/>
      <c r="Q122" s="110"/>
      <c r="R122" s="110"/>
    </row>
    <row r="123" spans="1:18" ht="30" x14ac:dyDescent="0.25">
      <c r="A123" s="140"/>
      <c r="B123" s="141"/>
      <c r="C123" s="142"/>
      <c r="D123" s="142"/>
      <c r="E123" s="143" t="s">
        <v>4270</v>
      </c>
      <c r="F123" s="107"/>
      <c r="G123" s="153"/>
      <c r="H123" s="154"/>
      <c r="I123" s="155"/>
      <c r="J123" s="156"/>
      <c r="K123" s="143" t="s">
        <v>4275</v>
      </c>
      <c r="L123" s="107"/>
      <c r="M123" s="110"/>
      <c r="N123" s="110"/>
      <c r="O123" s="110"/>
      <c r="P123" s="110"/>
      <c r="Q123" s="110"/>
      <c r="R123" s="110"/>
    </row>
    <row r="124" spans="1:18" ht="30" x14ac:dyDescent="0.25">
      <c r="A124" s="140"/>
      <c r="B124" s="141"/>
      <c r="C124" s="142"/>
      <c r="D124" s="142"/>
      <c r="E124" s="143" t="s">
        <v>4272</v>
      </c>
      <c r="F124" s="107"/>
      <c r="G124" s="153"/>
      <c r="H124" s="146" t="s">
        <v>4281</v>
      </c>
      <c r="I124" s="147" t="s">
        <v>4261</v>
      </c>
      <c r="J124" s="148"/>
      <c r="K124" s="143" t="s">
        <v>4259</v>
      </c>
      <c r="L124" s="107"/>
      <c r="M124" s="110"/>
      <c r="N124" s="110"/>
      <c r="O124" s="110"/>
      <c r="P124" s="110"/>
      <c r="Q124" s="110"/>
      <c r="R124" s="110"/>
    </row>
    <row r="125" spans="1:18" x14ac:dyDescent="0.25">
      <c r="A125" s="140"/>
      <c r="B125" s="141"/>
      <c r="C125" s="142"/>
      <c r="D125" s="142"/>
      <c r="E125" s="143" t="s">
        <v>4274</v>
      </c>
      <c r="F125" s="107"/>
      <c r="G125" s="153"/>
      <c r="H125" s="154"/>
      <c r="I125" s="155"/>
      <c r="J125" s="156"/>
      <c r="K125" s="143" t="s">
        <v>4264</v>
      </c>
      <c r="L125" s="107"/>
      <c r="M125" s="110"/>
      <c r="N125" s="110"/>
      <c r="O125" s="110"/>
      <c r="P125" s="110"/>
      <c r="Q125" s="110"/>
      <c r="R125" s="110"/>
    </row>
    <row r="126" spans="1:18" ht="31.5" customHeight="1" x14ac:dyDescent="0.25">
      <c r="A126" s="140"/>
      <c r="B126" s="141"/>
      <c r="C126" s="142"/>
      <c r="D126" s="142"/>
      <c r="E126" s="143" t="s">
        <v>4275</v>
      </c>
      <c r="F126" s="107"/>
      <c r="G126" s="153"/>
      <c r="H126" s="154"/>
      <c r="I126" s="155"/>
      <c r="J126" s="156"/>
      <c r="K126" s="143" t="s">
        <v>4266</v>
      </c>
      <c r="L126" s="107"/>
      <c r="M126" s="110"/>
      <c r="N126" s="110"/>
      <c r="O126" s="110"/>
      <c r="P126" s="110"/>
      <c r="Q126" s="110"/>
      <c r="R126" s="110"/>
    </row>
    <row r="127" spans="1:18" ht="30" x14ac:dyDescent="0.25">
      <c r="A127" s="140"/>
      <c r="B127" s="141"/>
      <c r="C127" s="142" t="s">
        <v>4280</v>
      </c>
      <c r="D127" s="142" t="s">
        <v>4258</v>
      </c>
      <c r="E127" s="143" t="s">
        <v>4259</v>
      </c>
      <c r="F127" s="107"/>
      <c r="G127" s="153"/>
      <c r="H127" s="154"/>
      <c r="I127" s="155"/>
      <c r="J127" s="156"/>
      <c r="K127" s="143" t="s">
        <v>4268</v>
      </c>
      <c r="L127" s="107"/>
      <c r="M127" s="110"/>
      <c r="N127" s="110"/>
      <c r="O127" s="110"/>
      <c r="P127" s="110"/>
      <c r="Q127" s="110"/>
      <c r="R127" s="110"/>
    </row>
    <row r="128" spans="1:18" x14ac:dyDescent="0.25">
      <c r="A128" s="140"/>
      <c r="B128" s="141"/>
      <c r="C128" s="142"/>
      <c r="D128" s="142"/>
      <c r="E128" s="143" t="s">
        <v>4264</v>
      </c>
      <c r="F128" s="107"/>
      <c r="G128" s="153"/>
      <c r="H128" s="154"/>
      <c r="I128" s="155"/>
      <c r="J128" s="156"/>
      <c r="K128" s="143" t="s">
        <v>4270</v>
      </c>
      <c r="L128" s="107"/>
      <c r="M128" s="110"/>
      <c r="N128" s="110"/>
      <c r="O128" s="110"/>
      <c r="P128" s="110"/>
      <c r="Q128" s="110"/>
      <c r="R128" s="110"/>
    </row>
    <row r="129" spans="1:18" x14ac:dyDescent="0.25">
      <c r="A129" s="140"/>
      <c r="B129" s="141"/>
      <c r="C129" s="142"/>
      <c r="D129" s="142"/>
      <c r="E129" s="143" t="s">
        <v>4266</v>
      </c>
      <c r="F129" s="107"/>
      <c r="G129" s="153"/>
      <c r="H129" s="154"/>
      <c r="I129" s="155"/>
      <c r="J129" s="156"/>
      <c r="K129" s="143" t="s">
        <v>4272</v>
      </c>
      <c r="L129" s="107"/>
      <c r="M129" s="110"/>
      <c r="N129" s="110"/>
      <c r="O129" s="110"/>
      <c r="P129" s="110"/>
      <c r="Q129" s="110"/>
      <c r="R129" s="110"/>
    </row>
    <row r="130" spans="1:18" x14ac:dyDescent="0.25">
      <c r="A130" s="140"/>
      <c r="B130" s="141"/>
      <c r="C130" s="142"/>
      <c r="D130" s="142"/>
      <c r="E130" s="143" t="s">
        <v>4268</v>
      </c>
      <c r="F130" s="107">
        <v>0.51500000000000001</v>
      </c>
      <c r="G130" s="153"/>
      <c r="H130" s="154"/>
      <c r="I130" s="155"/>
      <c r="J130" s="156"/>
      <c r="K130" s="143" t="s">
        <v>4274</v>
      </c>
      <c r="L130" s="107"/>
      <c r="M130" s="110"/>
      <c r="N130" s="110"/>
      <c r="O130" s="110"/>
      <c r="P130" s="110"/>
      <c r="Q130" s="110"/>
      <c r="R130" s="110"/>
    </row>
    <row r="131" spans="1:18" ht="30" x14ac:dyDescent="0.25">
      <c r="A131" s="140"/>
      <c r="B131" s="141"/>
      <c r="C131" s="142"/>
      <c r="D131" s="142"/>
      <c r="E131" s="143" t="s">
        <v>4270</v>
      </c>
      <c r="F131" s="107"/>
      <c r="G131" s="153"/>
      <c r="H131" s="154"/>
      <c r="I131" s="155"/>
      <c r="J131" s="156"/>
      <c r="K131" s="143" t="s">
        <v>4275</v>
      </c>
      <c r="L131" s="107"/>
      <c r="M131" s="110"/>
      <c r="N131" s="110"/>
      <c r="O131" s="110"/>
      <c r="P131" s="110"/>
      <c r="Q131" s="110"/>
      <c r="R131" s="110"/>
    </row>
    <row r="132" spans="1:18" ht="31.5" customHeight="1" x14ac:dyDescent="0.25">
      <c r="A132" s="140"/>
      <c r="B132" s="141"/>
      <c r="C132" s="142"/>
      <c r="D132" s="142"/>
      <c r="E132" s="143" t="s">
        <v>4272</v>
      </c>
      <c r="F132" s="107"/>
      <c r="G132" s="153"/>
      <c r="H132" s="154"/>
      <c r="I132" s="147" t="s">
        <v>4277</v>
      </c>
      <c r="J132" s="148"/>
      <c r="K132" s="143" t="s">
        <v>4259</v>
      </c>
      <c r="L132" s="107"/>
      <c r="M132" s="110"/>
      <c r="N132" s="110"/>
      <c r="O132" s="110"/>
      <c r="P132" s="110"/>
      <c r="Q132" s="110"/>
      <c r="R132" s="110"/>
    </row>
    <row r="133" spans="1:18" x14ac:dyDescent="0.25">
      <c r="A133" s="140"/>
      <c r="B133" s="141"/>
      <c r="C133" s="142"/>
      <c r="D133" s="142"/>
      <c r="E133" s="143" t="s">
        <v>4274</v>
      </c>
      <c r="F133" s="107"/>
      <c r="G133" s="153"/>
      <c r="H133" s="154"/>
      <c r="I133" s="155"/>
      <c r="J133" s="156"/>
      <c r="K133" s="143" t="s">
        <v>4264</v>
      </c>
      <c r="L133" s="107"/>
      <c r="M133" s="110"/>
      <c r="N133" s="110"/>
      <c r="O133" s="110"/>
      <c r="P133" s="110"/>
      <c r="Q133" s="110"/>
      <c r="R133" s="110"/>
    </row>
    <row r="134" spans="1:18" ht="30" x14ac:dyDescent="0.25">
      <c r="A134" s="140"/>
      <c r="B134" s="141"/>
      <c r="C134" s="142"/>
      <c r="D134" s="142"/>
      <c r="E134" s="143" t="s">
        <v>4275</v>
      </c>
      <c r="F134" s="107"/>
      <c r="G134" s="153"/>
      <c r="H134" s="154"/>
      <c r="I134" s="155"/>
      <c r="J134" s="156"/>
      <c r="K134" s="143" t="s">
        <v>4266</v>
      </c>
      <c r="L134" s="107"/>
      <c r="M134" s="110"/>
      <c r="N134" s="110"/>
      <c r="O134" s="110"/>
      <c r="P134" s="110"/>
      <c r="Q134" s="110"/>
      <c r="R134" s="110"/>
    </row>
    <row r="135" spans="1:18" ht="30" x14ac:dyDescent="0.25">
      <c r="A135" s="140"/>
      <c r="B135" s="141"/>
      <c r="C135" s="142"/>
      <c r="D135" s="142" t="s">
        <v>4276</v>
      </c>
      <c r="E135" s="143" t="s">
        <v>4259</v>
      </c>
      <c r="F135" s="107"/>
      <c r="G135" s="153"/>
      <c r="H135" s="154"/>
      <c r="I135" s="155"/>
      <c r="J135" s="156"/>
      <c r="K135" s="143" t="s">
        <v>4268</v>
      </c>
      <c r="L135" s="107"/>
      <c r="M135" s="110"/>
      <c r="N135" s="110"/>
      <c r="O135" s="110"/>
      <c r="P135" s="110"/>
      <c r="Q135" s="110"/>
      <c r="R135" s="110"/>
    </row>
    <row r="136" spans="1:18" x14ac:dyDescent="0.25">
      <c r="A136" s="140"/>
      <c r="B136" s="141"/>
      <c r="C136" s="142"/>
      <c r="D136" s="142"/>
      <c r="E136" s="143" t="s">
        <v>4264</v>
      </c>
      <c r="F136" s="107"/>
      <c r="G136" s="153"/>
      <c r="H136" s="154"/>
      <c r="I136" s="155"/>
      <c r="J136" s="156"/>
      <c r="K136" s="143" t="s">
        <v>4270</v>
      </c>
      <c r="L136" s="107"/>
      <c r="M136" s="110"/>
      <c r="N136" s="110"/>
      <c r="O136" s="110"/>
      <c r="P136" s="110"/>
      <c r="Q136" s="110"/>
      <c r="R136" s="110"/>
    </row>
    <row r="137" spans="1:18" x14ac:dyDescent="0.25">
      <c r="A137" s="140"/>
      <c r="B137" s="141"/>
      <c r="C137" s="142"/>
      <c r="D137" s="142"/>
      <c r="E137" s="143" t="s">
        <v>4266</v>
      </c>
      <c r="F137" s="107"/>
      <c r="G137" s="153"/>
      <c r="H137" s="154"/>
      <c r="I137" s="155"/>
      <c r="J137" s="156"/>
      <c r="K137" s="143" t="s">
        <v>4272</v>
      </c>
      <c r="L137" s="107"/>
      <c r="M137" s="110"/>
      <c r="N137" s="110"/>
      <c r="O137" s="110"/>
      <c r="P137" s="110"/>
      <c r="Q137" s="110"/>
      <c r="R137" s="110"/>
    </row>
    <row r="138" spans="1:18" ht="31.5" customHeight="1" x14ac:dyDescent="0.25">
      <c r="A138" s="140"/>
      <c r="B138" s="141"/>
      <c r="C138" s="142"/>
      <c r="D138" s="142"/>
      <c r="E138" s="143" t="s">
        <v>4268</v>
      </c>
      <c r="F138" s="107"/>
      <c r="G138" s="153"/>
      <c r="H138" s="154"/>
      <c r="I138" s="155"/>
      <c r="J138" s="156"/>
      <c r="K138" s="143" t="s">
        <v>4274</v>
      </c>
      <c r="L138" s="107"/>
      <c r="M138" s="110"/>
      <c r="N138" s="110"/>
      <c r="O138" s="110"/>
      <c r="P138" s="110"/>
      <c r="Q138" s="110"/>
      <c r="R138" s="110"/>
    </row>
    <row r="139" spans="1:18" ht="30" x14ac:dyDescent="0.25">
      <c r="A139" s="140"/>
      <c r="B139" s="141"/>
      <c r="C139" s="142"/>
      <c r="D139" s="142"/>
      <c r="E139" s="143" t="s">
        <v>4270</v>
      </c>
      <c r="F139" s="107"/>
      <c r="G139" s="153"/>
      <c r="H139" s="154"/>
      <c r="I139" s="155"/>
      <c r="J139" s="156"/>
      <c r="K139" s="143" t="s">
        <v>4275</v>
      </c>
      <c r="L139" s="107"/>
      <c r="M139" s="110"/>
      <c r="N139" s="110"/>
      <c r="O139" s="110"/>
      <c r="P139" s="110"/>
      <c r="Q139" s="110"/>
      <c r="R139" s="110"/>
    </row>
    <row r="140" spans="1:18" ht="30" x14ac:dyDescent="0.25">
      <c r="A140" s="140"/>
      <c r="B140" s="141"/>
      <c r="C140" s="142"/>
      <c r="D140" s="142"/>
      <c r="E140" s="143" t="s">
        <v>4272</v>
      </c>
      <c r="F140" s="107"/>
      <c r="G140" s="153"/>
      <c r="H140" s="146" t="s">
        <v>4282</v>
      </c>
      <c r="I140" s="147" t="s">
        <v>4261</v>
      </c>
      <c r="J140" s="148"/>
      <c r="K140" s="143" t="s">
        <v>4259</v>
      </c>
      <c r="L140" s="107"/>
      <c r="M140" s="110"/>
      <c r="N140" s="110"/>
      <c r="O140" s="110"/>
      <c r="P140" s="110"/>
      <c r="Q140" s="110"/>
      <c r="R140" s="110"/>
    </row>
    <row r="141" spans="1:18" x14ac:dyDescent="0.25">
      <c r="A141" s="140"/>
      <c r="B141" s="141"/>
      <c r="C141" s="142"/>
      <c r="D141" s="142"/>
      <c r="E141" s="143" t="s">
        <v>4274</v>
      </c>
      <c r="F141" s="107"/>
      <c r="G141" s="153"/>
      <c r="H141" s="154"/>
      <c r="I141" s="155"/>
      <c r="J141" s="156"/>
      <c r="K141" s="143" t="s">
        <v>4264</v>
      </c>
      <c r="L141" s="107"/>
      <c r="M141" s="110"/>
      <c r="N141" s="110"/>
      <c r="O141" s="110"/>
      <c r="P141" s="110"/>
      <c r="Q141" s="110"/>
      <c r="R141" s="110"/>
    </row>
    <row r="142" spans="1:18" ht="30.75" thickBot="1" x14ac:dyDescent="0.3">
      <c r="A142" s="201"/>
      <c r="B142" s="202"/>
      <c r="C142" s="142"/>
      <c r="D142" s="142"/>
      <c r="E142" s="143" t="s">
        <v>4275</v>
      </c>
      <c r="F142" s="107"/>
      <c r="G142" s="153"/>
      <c r="H142" s="154"/>
      <c r="I142" s="155"/>
      <c r="J142" s="156"/>
      <c r="K142" s="143" t="s">
        <v>4266</v>
      </c>
      <c r="L142" s="107"/>
      <c r="M142" s="110"/>
      <c r="N142" s="110"/>
      <c r="O142" s="110"/>
      <c r="P142" s="110"/>
      <c r="Q142" s="110"/>
      <c r="R142" s="110"/>
    </row>
    <row r="143" spans="1:18" x14ac:dyDescent="0.25">
      <c r="A143" s="110"/>
      <c r="B143" s="110"/>
      <c r="C143" s="110"/>
      <c r="D143" s="110"/>
      <c r="E143" s="110"/>
      <c r="F143" s="110"/>
      <c r="G143" s="153"/>
      <c r="H143" s="154"/>
      <c r="I143" s="155"/>
      <c r="J143" s="156"/>
      <c r="K143" s="143" t="s">
        <v>4268</v>
      </c>
      <c r="L143" s="107"/>
      <c r="M143" s="110"/>
      <c r="N143" s="110"/>
      <c r="O143" s="110"/>
      <c r="P143" s="110"/>
      <c r="Q143" s="110"/>
      <c r="R143" s="110"/>
    </row>
    <row r="144" spans="1:18" ht="31.5" customHeight="1" x14ac:dyDescent="0.25">
      <c r="A144" s="110"/>
      <c r="B144" s="110"/>
      <c r="C144" s="110"/>
      <c r="D144" s="110"/>
      <c r="E144" s="110"/>
      <c r="F144" s="110"/>
      <c r="G144" s="153"/>
      <c r="H144" s="154"/>
      <c r="I144" s="155"/>
      <c r="J144" s="156"/>
      <c r="K144" s="143" t="s">
        <v>4270</v>
      </c>
      <c r="L144" s="107"/>
      <c r="M144" s="110"/>
      <c r="N144" s="110"/>
      <c r="O144" s="110"/>
      <c r="P144" s="110"/>
      <c r="Q144" s="110"/>
      <c r="R144" s="110"/>
    </row>
    <row r="145" spans="1:18" x14ac:dyDescent="0.25">
      <c r="A145" s="110"/>
      <c r="B145" s="110"/>
      <c r="C145" s="110"/>
      <c r="D145" s="110"/>
      <c r="E145" s="110"/>
      <c r="F145" s="110"/>
      <c r="G145" s="153"/>
      <c r="H145" s="154"/>
      <c r="I145" s="155"/>
      <c r="J145" s="156"/>
      <c r="K145" s="143" t="s">
        <v>4272</v>
      </c>
      <c r="L145" s="107"/>
      <c r="M145" s="110"/>
      <c r="N145" s="110"/>
      <c r="O145" s="110"/>
      <c r="P145" s="110"/>
      <c r="Q145" s="110"/>
      <c r="R145" s="110"/>
    </row>
    <row r="146" spans="1:18" x14ac:dyDescent="0.25">
      <c r="A146" s="110"/>
      <c r="B146" s="110"/>
      <c r="C146" s="110"/>
      <c r="D146" s="110"/>
      <c r="E146" s="110"/>
      <c r="F146" s="110"/>
      <c r="G146" s="153"/>
      <c r="H146" s="154"/>
      <c r="I146" s="155"/>
      <c r="J146" s="156"/>
      <c r="K146" s="143" t="s">
        <v>4274</v>
      </c>
      <c r="L146" s="107"/>
      <c r="M146" s="110"/>
      <c r="N146" s="110"/>
      <c r="O146" s="110"/>
      <c r="P146" s="110"/>
      <c r="Q146" s="110"/>
      <c r="R146" s="110"/>
    </row>
    <row r="147" spans="1:18" ht="30" x14ac:dyDescent="0.25">
      <c r="A147" s="110"/>
      <c r="B147" s="110"/>
      <c r="C147" s="110"/>
      <c r="D147" s="110"/>
      <c r="E147" s="110"/>
      <c r="F147" s="110"/>
      <c r="G147" s="153"/>
      <c r="H147" s="154"/>
      <c r="I147" s="155"/>
      <c r="J147" s="156"/>
      <c r="K147" s="143" t="s">
        <v>4275</v>
      </c>
      <c r="L147" s="107"/>
      <c r="M147" s="110"/>
      <c r="N147" s="110"/>
      <c r="O147" s="110"/>
      <c r="P147" s="110"/>
      <c r="Q147" s="110"/>
      <c r="R147" s="110"/>
    </row>
    <row r="148" spans="1:18" ht="30" x14ac:dyDescent="0.25">
      <c r="A148" s="110"/>
      <c r="B148" s="110"/>
      <c r="C148" s="110"/>
      <c r="D148" s="110"/>
      <c r="E148" s="110"/>
      <c r="F148" s="110"/>
      <c r="G148" s="153"/>
      <c r="H148" s="154"/>
      <c r="I148" s="147" t="s">
        <v>4277</v>
      </c>
      <c r="J148" s="148"/>
      <c r="K148" s="143" t="s">
        <v>4259</v>
      </c>
      <c r="L148" s="107"/>
      <c r="M148" s="110"/>
      <c r="N148" s="110"/>
      <c r="O148" s="110"/>
      <c r="P148" s="110"/>
      <c r="Q148" s="110"/>
      <c r="R148" s="110"/>
    </row>
    <row r="149" spans="1:18" x14ac:dyDescent="0.25">
      <c r="A149" s="110"/>
      <c r="B149" s="110"/>
      <c r="C149" s="110"/>
      <c r="D149" s="110"/>
      <c r="E149" s="110"/>
      <c r="F149" s="110"/>
      <c r="G149" s="153"/>
      <c r="H149" s="154"/>
      <c r="I149" s="155"/>
      <c r="J149" s="156"/>
      <c r="K149" s="143" t="s">
        <v>4264</v>
      </c>
      <c r="L149" s="107"/>
      <c r="M149" s="110"/>
      <c r="N149" s="110"/>
      <c r="O149" s="110"/>
      <c r="P149" s="110"/>
      <c r="Q149" s="110"/>
      <c r="R149" s="110"/>
    </row>
    <row r="150" spans="1:18" ht="31.5" customHeight="1" x14ac:dyDescent="0.25">
      <c r="A150" s="110"/>
      <c r="B150" s="110"/>
      <c r="C150" s="110"/>
      <c r="D150" s="110"/>
      <c r="E150" s="110"/>
      <c r="F150" s="110"/>
      <c r="G150" s="153"/>
      <c r="H150" s="154"/>
      <c r="I150" s="155"/>
      <c r="J150" s="156"/>
      <c r="K150" s="143" t="s">
        <v>4266</v>
      </c>
      <c r="L150" s="107"/>
      <c r="M150" s="110"/>
      <c r="N150" s="110"/>
      <c r="O150" s="110"/>
      <c r="P150" s="110"/>
      <c r="Q150" s="110"/>
      <c r="R150" s="110"/>
    </row>
    <row r="151" spans="1:18" x14ac:dyDescent="0.25">
      <c r="A151" s="110"/>
      <c r="B151" s="110"/>
      <c r="C151" s="110"/>
      <c r="D151" s="110"/>
      <c r="E151" s="110"/>
      <c r="F151" s="110"/>
      <c r="G151" s="153"/>
      <c r="H151" s="154"/>
      <c r="I151" s="155"/>
      <c r="J151" s="156"/>
      <c r="K151" s="143" t="s">
        <v>4268</v>
      </c>
      <c r="L151" s="107"/>
      <c r="M151" s="110"/>
      <c r="N151" s="110"/>
      <c r="O151" s="110"/>
      <c r="P151" s="110"/>
      <c r="Q151" s="110"/>
      <c r="R151" s="110"/>
    </row>
    <row r="152" spans="1:18" x14ac:dyDescent="0.25">
      <c r="A152" s="110"/>
      <c r="B152" s="110"/>
      <c r="C152" s="110"/>
      <c r="D152" s="110"/>
      <c r="E152" s="110"/>
      <c r="F152" s="110"/>
      <c r="G152" s="153"/>
      <c r="H152" s="154"/>
      <c r="I152" s="155"/>
      <c r="J152" s="156"/>
      <c r="K152" s="143" t="s">
        <v>4270</v>
      </c>
      <c r="L152" s="107"/>
      <c r="M152" s="110"/>
      <c r="N152" s="110"/>
      <c r="O152" s="110"/>
      <c r="P152" s="110"/>
      <c r="Q152" s="110"/>
      <c r="R152" s="110"/>
    </row>
    <row r="153" spans="1:18" x14ac:dyDescent="0.25">
      <c r="A153" s="110"/>
      <c r="B153" s="110"/>
      <c r="C153" s="110"/>
      <c r="D153" s="110"/>
      <c r="E153" s="110"/>
      <c r="F153" s="110"/>
      <c r="G153" s="153"/>
      <c r="H153" s="154"/>
      <c r="I153" s="155"/>
      <c r="J153" s="156"/>
      <c r="K153" s="143" t="s">
        <v>4272</v>
      </c>
      <c r="L153" s="107"/>
      <c r="M153" s="110"/>
      <c r="N153" s="110"/>
      <c r="O153" s="110"/>
      <c r="P153" s="110"/>
      <c r="Q153" s="110"/>
      <c r="R153" s="110"/>
    </row>
    <row r="154" spans="1:18" x14ac:dyDescent="0.25">
      <c r="A154" s="110"/>
      <c r="B154" s="110"/>
      <c r="C154" s="110"/>
      <c r="D154" s="110"/>
      <c r="E154" s="110"/>
      <c r="F154" s="110"/>
      <c r="G154" s="153"/>
      <c r="H154" s="154"/>
      <c r="I154" s="155"/>
      <c r="J154" s="156"/>
      <c r="K154" s="143" t="s">
        <v>4274</v>
      </c>
      <c r="L154" s="107"/>
      <c r="M154" s="110"/>
      <c r="N154" s="110"/>
      <c r="O154" s="110"/>
      <c r="P154" s="110"/>
      <c r="Q154" s="110"/>
      <c r="R154" s="110"/>
    </row>
    <row r="155" spans="1:18" ht="30" x14ac:dyDescent="0.25">
      <c r="A155" s="110"/>
      <c r="B155" s="110"/>
      <c r="C155" s="110"/>
      <c r="D155" s="110"/>
      <c r="E155" s="110"/>
      <c r="F155" s="110"/>
      <c r="G155" s="153"/>
      <c r="H155" s="154"/>
      <c r="I155" s="155"/>
      <c r="J155" s="156"/>
      <c r="K155" s="143" t="s">
        <v>4275</v>
      </c>
      <c r="L155" s="107"/>
      <c r="M155" s="110"/>
      <c r="N155" s="110"/>
      <c r="O155" s="110"/>
      <c r="P155" s="110"/>
      <c r="Q155" s="110"/>
      <c r="R155" s="110"/>
    </row>
    <row r="156" spans="1:18" ht="31.5" customHeight="1" x14ac:dyDescent="0.25">
      <c r="A156" s="110"/>
      <c r="B156" s="110"/>
      <c r="C156" s="110"/>
      <c r="D156" s="110"/>
      <c r="E156" s="110"/>
      <c r="F156" s="110"/>
      <c r="G156" s="192" t="s">
        <v>4279</v>
      </c>
      <c r="H156" s="141" t="s">
        <v>4260</v>
      </c>
      <c r="I156" s="193" t="s">
        <v>4261</v>
      </c>
      <c r="J156" s="193"/>
      <c r="K156" s="143" t="s">
        <v>4259</v>
      </c>
      <c r="L156" s="107"/>
      <c r="M156" s="110"/>
      <c r="N156" s="110"/>
      <c r="O156" s="110"/>
      <c r="P156" s="110"/>
      <c r="Q156" s="110"/>
      <c r="R156" s="110"/>
    </row>
    <row r="157" spans="1:18" x14ac:dyDescent="0.25">
      <c r="A157" s="110"/>
      <c r="B157" s="110"/>
      <c r="C157" s="110"/>
      <c r="D157" s="110"/>
      <c r="E157" s="110"/>
      <c r="F157" s="110"/>
      <c r="G157" s="192"/>
      <c r="H157" s="141"/>
      <c r="I157" s="193"/>
      <c r="J157" s="193"/>
      <c r="K157" s="143" t="s">
        <v>4264</v>
      </c>
      <c r="L157" s="107"/>
      <c r="M157" s="110"/>
      <c r="N157" s="110"/>
      <c r="O157" s="110"/>
      <c r="P157" s="110"/>
      <c r="Q157" s="110"/>
      <c r="R157" s="110"/>
    </row>
    <row r="158" spans="1:18" x14ac:dyDescent="0.25">
      <c r="A158" s="110"/>
      <c r="B158" s="110"/>
      <c r="C158" s="110"/>
      <c r="D158" s="110"/>
      <c r="E158" s="110"/>
      <c r="F158" s="110"/>
      <c r="G158" s="192"/>
      <c r="H158" s="141"/>
      <c r="I158" s="193"/>
      <c r="J158" s="193"/>
      <c r="K158" s="143" t="s">
        <v>4266</v>
      </c>
      <c r="L158" s="107"/>
      <c r="M158" s="110"/>
      <c r="N158" s="110"/>
      <c r="O158" s="110"/>
      <c r="P158" s="110"/>
      <c r="Q158" s="110"/>
      <c r="R158" s="110"/>
    </row>
    <row r="159" spans="1:18" x14ac:dyDescent="0.25">
      <c r="A159" s="110"/>
      <c r="B159" s="110"/>
      <c r="C159" s="110"/>
      <c r="D159" s="110"/>
      <c r="E159" s="110"/>
      <c r="F159" s="110"/>
      <c r="G159" s="192"/>
      <c r="H159" s="141"/>
      <c r="I159" s="193"/>
      <c r="J159" s="193"/>
      <c r="K159" s="143" t="s">
        <v>4268</v>
      </c>
      <c r="L159" s="107"/>
      <c r="M159" s="110"/>
      <c r="N159" s="110"/>
      <c r="O159" s="110"/>
      <c r="P159" s="110"/>
      <c r="Q159" s="110"/>
      <c r="R159" s="110"/>
    </row>
    <row r="160" spans="1:18" x14ac:dyDescent="0.25">
      <c r="A160" s="110"/>
      <c r="B160" s="110"/>
      <c r="C160" s="110"/>
      <c r="D160" s="110"/>
      <c r="E160" s="110"/>
      <c r="F160" s="110"/>
      <c r="G160" s="192"/>
      <c r="H160" s="141"/>
      <c r="I160" s="193"/>
      <c r="J160" s="193"/>
      <c r="K160" s="143" t="s">
        <v>4270</v>
      </c>
      <c r="L160" s="107"/>
      <c r="M160" s="110"/>
      <c r="N160" s="110"/>
      <c r="O160" s="110"/>
      <c r="P160" s="110"/>
      <c r="Q160" s="110"/>
      <c r="R160" s="110"/>
    </row>
    <row r="161" spans="1:18" x14ac:dyDescent="0.25">
      <c r="A161" s="110"/>
      <c r="B161" s="110"/>
      <c r="C161" s="110"/>
      <c r="D161" s="110"/>
      <c r="E161" s="110"/>
      <c r="F161" s="110"/>
      <c r="G161" s="192"/>
      <c r="H161" s="141"/>
      <c r="I161" s="193"/>
      <c r="J161" s="193"/>
      <c r="K161" s="143" t="s">
        <v>4272</v>
      </c>
      <c r="L161" s="107"/>
      <c r="M161" s="110"/>
      <c r="N161" s="110"/>
      <c r="O161" s="110"/>
      <c r="P161" s="110"/>
      <c r="Q161" s="110"/>
      <c r="R161" s="110"/>
    </row>
    <row r="162" spans="1:18" ht="31.5" customHeight="1" x14ac:dyDescent="0.25">
      <c r="A162" s="110"/>
      <c r="B162" s="110"/>
      <c r="C162" s="110"/>
      <c r="D162" s="110"/>
      <c r="E162" s="110"/>
      <c r="F162" s="110"/>
      <c r="G162" s="192"/>
      <c r="H162" s="141"/>
      <c r="I162" s="193"/>
      <c r="J162" s="193"/>
      <c r="K162" s="143" t="s">
        <v>4274</v>
      </c>
      <c r="L162" s="107"/>
      <c r="M162" s="110"/>
      <c r="N162" s="110"/>
      <c r="O162" s="110"/>
      <c r="P162" s="110"/>
      <c r="Q162" s="110"/>
      <c r="R162" s="110"/>
    </row>
    <row r="163" spans="1:18" ht="30" x14ac:dyDescent="0.25">
      <c r="A163" s="110"/>
      <c r="B163" s="110"/>
      <c r="C163" s="110"/>
      <c r="D163" s="110"/>
      <c r="E163" s="110"/>
      <c r="F163" s="110"/>
      <c r="G163" s="192"/>
      <c r="H163" s="141"/>
      <c r="I163" s="193"/>
      <c r="J163" s="193"/>
      <c r="K163" s="143" t="s">
        <v>4275</v>
      </c>
      <c r="L163" s="107"/>
      <c r="M163" s="110"/>
      <c r="N163" s="110"/>
      <c r="O163" s="110"/>
      <c r="P163" s="110"/>
      <c r="Q163" s="110"/>
      <c r="R163" s="110"/>
    </row>
    <row r="164" spans="1:18" ht="30" x14ac:dyDescent="0.25">
      <c r="A164" s="110"/>
      <c r="B164" s="110"/>
      <c r="C164" s="110"/>
      <c r="D164" s="110"/>
      <c r="E164" s="110"/>
      <c r="F164" s="110"/>
      <c r="G164" s="192"/>
      <c r="H164" s="141"/>
      <c r="I164" s="193" t="s">
        <v>4277</v>
      </c>
      <c r="J164" s="193"/>
      <c r="K164" s="143" t="s">
        <v>4259</v>
      </c>
      <c r="L164" s="107"/>
      <c r="M164" s="110"/>
      <c r="N164" s="110"/>
      <c r="O164" s="110"/>
      <c r="P164" s="110"/>
      <c r="Q164" s="110"/>
      <c r="R164" s="110"/>
    </row>
    <row r="165" spans="1:18" x14ac:dyDescent="0.25">
      <c r="A165" s="110"/>
      <c r="B165" s="110"/>
      <c r="C165" s="110"/>
      <c r="D165" s="110"/>
      <c r="E165" s="110"/>
      <c r="F165" s="110"/>
      <c r="G165" s="192"/>
      <c r="H165" s="141"/>
      <c r="I165" s="193"/>
      <c r="J165" s="193"/>
      <c r="K165" s="143" t="s">
        <v>4264</v>
      </c>
      <c r="L165" s="107"/>
      <c r="M165" s="110"/>
      <c r="N165" s="110"/>
      <c r="O165" s="110"/>
      <c r="P165" s="110"/>
      <c r="Q165" s="110"/>
      <c r="R165" s="110"/>
    </row>
    <row r="166" spans="1:18" x14ac:dyDescent="0.25">
      <c r="A166" s="110"/>
      <c r="B166" s="110"/>
      <c r="C166" s="110"/>
      <c r="D166" s="110"/>
      <c r="E166" s="110"/>
      <c r="F166" s="110"/>
      <c r="G166" s="192"/>
      <c r="H166" s="141"/>
      <c r="I166" s="193"/>
      <c r="J166" s="193"/>
      <c r="K166" s="143" t="s">
        <v>4266</v>
      </c>
      <c r="L166" s="107"/>
      <c r="M166" s="110"/>
      <c r="N166" s="110"/>
      <c r="O166" s="110"/>
      <c r="P166" s="110"/>
      <c r="Q166" s="110"/>
      <c r="R166" s="110"/>
    </row>
    <row r="167" spans="1:18" x14ac:dyDescent="0.25">
      <c r="A167" s="110"/>
      <c r="B167" s="110"/>
      <c r="C167" s="110"/>
      <c r="D167" s="110"/>
      <c r="E167" s="110"/>
      <c r="F167" s="110"/>
      <c r="G167" s="192"/>
      <c r="H167" s="141"/>
      <c r="I167" s="193"/>
      <c r="J167" s="193"/>
      <c r="K167" s="143" t="s">
        <v>4268</v>
      </c>
      <c r="L167" s="107"/>
      <c r="M167" s="110"/>
      <c r="N167" s="110"/>
      <c r="O167" s="110"/>
      <c r="P167" s="110"/>
      <c r="Q167" s="110"/>
      <c r="R167" s="110"/>
    </row>
    <row r="168" spans="1:18" ht="31.5" customHeight="1" x14ac:dyDescent="0.25">
      <c r="A168" s="110"/>
      <c r="B168" s="110"/>
      <c r="C168" s="110"/>
      <c r="D168" s="110"/>
      <c r="E168" s="110"/>
      <c r="F168" s="110"/>
      <c r="G168" s="192"/>
      <c r="H168" s="141"/>
      <c r="I168" s="193"/>
      <c r="J168" s="193"/>
      <c r="K168" s="143" t="s">
        <v>4270</v>
      </c>
      <c r="L168" s="107"/>
      <c r="M168" s="110"/>
      <c r="N168" s="110"/>
      <c r="O168" s="110"/>
      <c r="P168" s="110"/>
      <c r="Q168" s="110"/>
      <c r="R168" s="110"/>
    </row>
    <row r="169" spans="1:18" x14ac:dyDescent="0.25">
      <c r="A169" s="110"/>
      <c r="B169" s="110"/>
      <c r="C169" s="110"/>
      <c r="D169" s="110"/>
      <c r="E169" s="110"/>
      <c r="F169" s="110"/>
      <c r="G169" s="192"/>
      <c r="H169" s="141"/>
      <c r="I169" s="193"/>
      <c r="J169" s="193"/>
      <c r="K169" s="143" t="s">
        <v>4272</v>
      </c>
      <c r="L169" s="107"/>
      <c r="M169" s="110"/>
      <c r="N169" s="110"/>
      <c r="O169" s="110"/>
      <c r="P169" s="110"/>
      <c r="Q169" s="110"/>
      <c r="R169" s="110"/>
    </row>
    <row r="170" spans="1:18" x14ac:dyDescent="0.25">
      <c r="A170" s="110"/>
      <c r="B170" s="110"/>
      <c r="C170" s="110"/>
      <c r="D170" s="110"/>
      <c r="E170" s="110"/>
      <c r="F170" s="110"/>
      <c r="G170" s="192"/>
      <c r="H170" s="141"/>
      <c r="I170" s="193"/>
      <c r="J170" s="193"/>
      <c r="K170" s="143" t="s">
        <v>4274</v>
      </c>
      <c r="L170" s="107"/>
      <c r="M170" s="110"/>
      <c r="N170" s="110"/>
      <c r="O170" s="110"/>
      <c r="P170" s="110"/>
      <c r="Q170" s="110"/>
      <c r="R170" s="110"/>
    </row>
    <row r="171" spans="1:18" ht="30" x14ac:dyDescent="0.25">
      <c r="A171" s="110"/>
      <c r="B171" s="110"/>
      <c r="C171" s="110"/>
      <c r="D171" s="110"/>
      <c r="E171" s="110"/>
      <c r="F171" s="110"/>
      <c r="G171" s="192"/>
      <c r="H171" s="141"/>
      <c r="I171" s="193"/>
      <c r="J171" s="193"/>
      <c r="K171" s="143" t="s">
        <v>4275</v>
      </c>
      <c r="L171" s="107"/>
      <c r="M171" s="110"/>
      <c r="N171" s="110"/>
      <c r="O171" s="110"/>
      <c r="P171" s="110"/>
      <c r="Q171" s="110"/>
      <c r="R171" s="110"/>
    </row>
    <row r="172" spans="1:18" ht="30" x14ac:dyDescent="0.25">
      <c r="A172" s="110"/>
      <c r="B172" s="110"/>
      <c r="C172" s="110"/>
      <c r="D172" s="110"/>
      <c r="E172" s="110"/>
      <c r="F172" s="110"/>
      <c r="G172" s="192"/>
      <c r="H172" s="141" t="s">
        <v>4281</v>
      </c>
      <c r="I172" s="193" t="s">
        <v>4261</v>
      </c>
      <c r="J172" s="193"/>
      <c r="K172" s="143" t="s">
        <v>4259</v>
      </c>
      <c r="L172" s="107"/>
      <c r="M172" s="110"/>
      <c r="N172" s="110"/>
      <c r="O172" s="110"/>
      <c r="P172" s="110"/>
      <c r="Q172" s="110"/>
      <c r="R172" s="110"/>
    </row>
    <row r="173" spans="1:18" x14ac:dyDescent="0.25">
      <c r="A173" s="110"/>
      <c r="B173" s="110"/>
      <c r="C173" s="110"/>
      <c r="D173" s="110"/>
      <c r="E173" s="110"/>
      <c r="F173" s="110"/>
      <c r="G173" s="192"/>
      <c r="H173" s="141"/>
      <c r="I173" s="193"/>
      <c r="J173" s="193"/>
      <c r="K173" s="143" t="s">
        <v>4264</v>
      </c>
      <c r="L173" s="107"/>
      <c r="M173" s="110"/>
      <c r="N173" s="110"/>
      <c r="O173" s="110"/>
      <c r="P173" s="110"/>
      <c r="Q173" s="110"/>
      <c r="R173" s="110"/>
    </row>
    <row r="174" spans="1:18" ht="31.5" customHeight="1" x14ac:dyDescent="0.25">
      <c r="A174" s="110"/>
      <c r="B174" s="110"/>
      <c r="C174" s="110"/>
      <c r="D174" s="110"/>
      <c r="E174" s="110"/>
      <c r="F174" s="110"/>
      <c r="G174" s="192"/>
      <c r="H174" s="141"/>
      <c r="I174" s="193"/>
      <c r="J174" s="193"/>
      <c r="K174" s="143" t="s">
        <v>4266</v>
      </c>
      <c r="L174" s="107"/>
      <c r="M174" s="110"/>
      <c r="N174" s="110"/>
      <c r="O174" s="110"/>
      <c r="P174" s="110"/>
      <c r="Q174" s="110"/>
      <c r="R174" s="110"/>
    </row>
    <row r="175" spans="1:18" x14ac:dyDescent="0.25">
      <c r="A175" s="110"/>
      <c r="B175" s="110"/>
      <c r="C175" s="110"/>
      <c r="D175" s="110"/>
      <c r="E175" s="110"/>
      <c r="F175" s="110"/>
      <c r="G175" s="192"/>
      <c r="H175" s="141"/>
      <c r="I175" s="193"/>
      <c r="J175" s="193"/>
      <c r="K175" s="143" t="s">
        <v>4268</v>
      </c>
      <c r="L175" s="107"/>
      <c r="M175" s="110"/>
      <c r="N175" s="110"/>
      <c r="O175" s="110"/>
      <c r="P175" s="110"/>
      <c r="Q175" s="110"/>
      <c r="R175" s="110"/>
    </row>
    <row r="176" spans="1:18" x14ac:dyDescent="0.25">
      <c r="A176" s="110"/>
      <c r="B176" s="110"/>
      <c r="C176" s="110"/>
      <c r="D176" s="110"/>
      <c r="E176" s="110"/>
      <c r="F176" s="110"/>
      <c r="G176" s="192"/>
      <c r="H176" s="141"/>
      <c r="I176" s="193"/>
      <c r="J176" s="193"/>
      <c r="K176" s="143" t="s">
        <v>4270</v>
      </c>
      <c r="L176" s="107"/>
      <c r="M176" s="110"/>
      <c r="N176" s="110"/>
      <c r="O176" s="110"/>
      <c r="P176" s="110"/>
      <c r="Q176" s="110"/>
      <c r="R176" s="110"/>
    </row>
    <row r="177" spans="1:18" x14ac:dyDescent="0.25">
      <c r="A177" s="110"/>
      <c r="B177" s="110"/>
      <c r="C177" s="110"/>
      <c r="D177" s="110"/>
      <c r="E177" s="110"/>
      <c r="F177" s="110"/>
      <c r="G177" s="192"/>
      <c r="H177" s="141"/>
      <c r="I177" s="193"/>
      <c r="J177" s="193"/>
      <c r="K177" s="143" t="s">
        <v>4272</v>
      </c>
      <c r="L177" s="107"/>
      <c r="M177" s="110"/>
      <c r="N177" s="110"/>
      <c r="O177" s="110"/>
      <c r="P177" s="110"/>
      <c r="Q177" s="110"/>
      <c r="R177" s="110"/>
    </row>
    <row r="178" spans="1:18" x14ac:dyDescent="0.25">
      <c r="A178" s="110"/>
      <c r="B178" s="110"/>
      <c r="C178" s="110"/>
      <c r="D178" s="110"/>
      <c r="E178" s="110"/>
      <c r="F178" s="110"/>
      <c r="G178" s="192"/>
      <c r="H178" s="141"/>
      <c r="I178" s="193"/>
      <c r="J178" s="193"/>
      <c r="K178" s="143" t="s">
        <v>4274</v>
      </c>
      <c r="L178" s="107"/>
      <c r="M178" s="110"/>
      <c r="N178" s="110"/>
      <c r="O178" s="110"/>
      <c r="P178" s="110"/>
      <c r="Q178" s="110"/>
      <c r="R178" s="110"/>
    </row>
    <row r="179" spans="1:18" ht="30" x14ac:dyDescent="0.25">
      <c r="A179" s="110"/>
      <c r="B179" s="110"/>
      <c r="C179" s="110"/>
      <c r="D179" s="110"/>
      <c r="E179" s="110"/>
      <c r="F179" s="110"/>
      <c r="G179" s="192"/>
      <c r="H179" s="141"/>
      <c r="I179" s="193"/>
      <c r="J179" s="193"/>
      <c r="K179" s="143" t="s">
        <v>4275</v>
      </c>
      <c r="L179" s="107"/>
      <c r="M179" s="110"/>
      <c r="N179" s="110"/>
      <c r="O179" s="110"/>
      <c r="P179" s="110"/>
      <c r="Q179" s="110"/>
      <c r="R179" s="110"/>
    </row>
    <row r="180" spans="1:18" ht="31.5" customHeight="1" x14ac:dyDescent="0.25">
      <c r="A180" s="110"/>
      <c r="B180" s="110"/>
      <c r="C180" s="110"/>
      <c r="D180" s="110"/>
      <c r="E180" s="110"/>
      <c r="F180" s="110"/>
      <c r="G180" s="192"/>
      <c r="H180" s="141"/>
      <c r="I180" s="193" t="s">
        <v>4277</v>
      </c>
      <c r="J180" s="193"/>
      <c r="K180" s="143" t="s">
        <v>4259</v>
      </c>
      <c r="L180" s="107"/>
      <c r="M180" s="110"/>
      <c r="N180" s="110"/>
      <c r="O180" s="110"/>
      <c r="P180" s="110"/>
      <c r="Q180" s="110"/>
      <c r="R180" s="110"/>
    </row>
    <row r="181" spans="1:18" x14ac:dyDescent="0.25">
      <c r="A181" s="110"/>
      <c r="B181" s="110"/>
      <c r="C181" s="110"/>
      <c r="D181" s="110"/>
      <c r="E181" s="110"/>
      <c r="F181" s="110"/>
      <c r="G181" s="192"/>
      <c r="H181" s="141"/>
      <c r="I181" s="193"/>
      <c r="J181" s="193"/>
      <c r="K181" s="143" t="s">
        <v>4264</v>
      </c>
      <c r="L181" s="107"/>
      <c r="M181" s="110"/>
      <c r="N181" s="110"/>
      <c r="O181" s="110"/>
      <c r="P181" s="110"/>
      <c r="Q181" s="110"/>
      <c r="R181" s="110"/>
    </row>
    <row r="182" spans="1:18" x14ac:dyDescent="0.25">
      <c r="A182" s="110"/>
      <c r="B182" s="110"/>
      <c r="C182" s="110"/>
      <c r="D182" s="110"/>
      <c r="E182" s="110"/>
      <c r="F182" s="110"/>
      <c r="G182" s="192"/>
      <c r="H182" s="141"/>
      <c r="I182" s="193"/>
      <c r="J182" s="193"/>
      <c r="K182" s="143" t="s">
        <v>4266</v>
      </c>
      <c r="L182" s="107"/>
      <c r="M182" s="110"/>
      <c r="N182" s="110"/>
      <c r="O182" s="110"/>
      <c r="P182" s="110"/>
      <c r="Q182" s="110"/>
      <c r="R182" s="110"/>
    </row>
    <row r="183" spans="1:18" x14ac:dyDescent="0.25">
      <c r="A183" s="110"/>
      <c r="B183" s="110"/>
      <c r="C183" s="110"/>
      <c r="D183" s="110"/>
      <c r="E183" s="110"/>
      <c r="F183" s="110"/>
      <c r="G183" s="192"/>
      <c r="H183" s="141"/>
      <c r="I183" s="193"/>
      <c r="J183" s="193"/>
      <c r="K183" s="143" t="s">
        <v>4268</v>
      </c>
      <c r="L183" s="107"/>
      <c r="M183" s="110"/>
      <c r="N183" s="110"/>
      <c r="O183" s="110"/>
      <c r="P183" s="110"/>
      <c r="Q183" s="110"/>
      <c r="R183" s="110"/>
    </row>
    <row r="184" spans="1:18" x14ac:dyDescent="0.25">
      <c r="A184" s="110"/>
      <c r="B184" s="110"/>
      <c r="C184" s="110"/>
      <c r="D184" s="110"/>
      <c r="E184" s="110"/>
      <c r="F184" s="110"/>
      <c r="G184" s="192"/>
      <c r="H184" s="141"/>
      <c r="I184" s="193"/>
      <c r="J184" s="193"/>
      <c r="K184" s="143" t="s">
        <v>4270</v>
      </c>
      <c r="L184" s="107"/>
      <c r="M184" s="110"/>
      <c r="N184" s="110"/>
      <c r="O184" s="110"/>
      <c r="P184" s="110"/>
      <c r="Q184" s="110"/>
      <c r="R184" s="110"/>
    </row>
    <row r="185" spans="1:18" x14ac:dyDescent="0.25">
      <c r="A185" s="110"/>
      <c r="B185" s="110"/>
      <c r="C185" s="110"/>
      <c r="D185" s="110"/>
      <c r="E185" s="110"/>
      <c r="F185" s="110"/>
      <c r="G185" s="192"/>
      <c r="H185" s="141"/>
      <c r="I185" s="193"/>
      <c r="J185" s="193"/>
      <c r="K185" s="143" t="s">
        <v>4272</v>
      </c>
      <c r="L185" s="107"/>
      <c r="M185" s="110"/>
      <c r="N185" s="110"/>
      <c r="O185" s="110"/>
      <c r="P185" s="110"/>
      <c r="Q185" s="110"/>
      <c r="R185" s="110"/>
    </row>
    <row r="186" spans="1:18" ht="31.5" customHeight="1" x14ac:dyDescent="0.25">
      <c r="A186" s="110"/>
      <c r="B186" s="110"/>
      <c r="C186" s="110"/>
      <c r="D186" s="110"/>
      <c r="E186" s="110"/>
      <c r="F186" s="110"/>
      <c r="G186" s="192"/>
      <c r="H186" s="141"/>
      <c r="I186" s="193"/>
      <c r="J186" s="193"/>
      <c r="K186" s="143" t="s">
        <v>4274</v>
      </c>
      <c r="L186" s="107"/>
      <c r="M186" s="110"/>
      <c r="N186" s="110"/>
      <c r="O186" s="110"/>
      <c r="P186" s="110"/>
      <c r="Q186" s="110"/>
      <c r="R186" s="110"/>
    </row>
    <row r="187" spans="1:18" ht="30" x14ac:dyDescent="0.25">
      <c r="A187" s="110"/>
      <c r="B187" s="110"/>
      <c r="C187" s="110"/>
      <c r="D187" s="110"/>
      <c r="E187" s="110"/>
      <c r="F187" s="110"/>
      <c r="G187" s="192"/>
      <c r="H187" s="141"/>
      <c r="I187" s="193"/>
      <c r="J187" s="193"/>
      <c r="K187" s="143" t="s">
        <v>4275</v>
      </c>
      <c r="L187" s="107"/>
      <c r="M187" s="110"/>
      <c r="N187" s="110"/>
      <c r="O187" s="110"/>
      <c r="P187" s="110"/>
      <c r="Q187" s="110"/>
      <c r="R187" s="110"/>
    </row>
    <row r="188" spans="1:18" ht="30" x14ac:dyDescent="0.25">
      <c r="A188" s="110"/>
      <c r="B188" s="110"/>
      <c r="C188" s="110"/>
      <c r="D188" s="110"/>
      <c r="E188" s="110"/>
      <c r="F188" s="110"/>
      <c r="G188" s="192"/>
      <c r="H188" s="141" t="s">
        <v>4282</v>
      </c>
      <c r="I188" s="193" t="s">
        <v>4261</v>
      </c>
      <c r="J188" s="193"/>
      <c r="K188" s="143" t="s">
        <v>4259</v>
      </c>
      <c r="L188" s="107"/>
      <c r="M188" s="110"/>
      <c r="N188" s="110"/>
      <c r="O188" s="110"/>
      <c r="P188" s="110"/>
      <c r="Q188" s="110"/>
      <c r="R188" s="110"/>
    </row>
    <row r="189" spans="1:18" x14ac:dyDescent="0.25">
      <c r="A189" s="110"/>
      <c r="B189" s="110"/>
      <c r="C189" s="110"/>
      <c r="D189" s="110"/>
      <c r="E189" s="110"/>
      <c r="F189" s="110"/>
      <c r="G189" s="192"/>
      <c r="H189" s="141"/>
      <c r="I189" s="193"/>
      <c r="J189" s="193"/>
      <c r="K189" s="143" t="s">
        <v>4264</v>
      </c>
      <c r="L189" s="107"/>
      <c r="M189" s="110"/>
      <c r="N189" s="110"/>
      <c r="O189" s="110"/>
      <c r="P189" s="110"/>
      <c r="Q189" s="110"/>
      <c r="R189" s="110"/>
    </row>
    <row r="190" spans="1:18" x14ac:dyDescent="0.25">
      <c r="A190" s="110"/>
      <c r="B190" s="110"/>
      <c r="C190" s="110"/>
      <c r="D190" s="110"/>
      <c r="E190" s="110"/>
      <c r="F190" s="110"/>
      <c r="G190" s="192"/>
      <c r="H190" s="141"/>
      <c r="I190" s="193"/>
      <c r="J190" s="193"/>
      <c r="K190" s="143" t="s">
        <v>4266</v>
      </c>
      <c r="L190" s="107"/>
      <c r="M190" s="110"/>
      <c r="N190" s="110"/>
      <c r="O190" s="110"/>
      <c r="P190" s="110"/>
      <c r="Q190" s="110"/>
      <c r="R190" s="110"/>
    </row>
    <row r="191" spans="1:18" x14ac:dyDescent="0.25">
      <c r="A191" s="110"/>
      <c r="B191" s="110"/>
      <c r="C191" s="110"/>
      <c r="D191" s="110"/>
      <c r="E191" s="110"/>
      <c r="F191" s="110"/>
      <c r="G191" s="192"/>
      <c r="H191" s="141"/>
      <c r="I191" s="193"/>
      <c r="J191" s="193"/>
      <c r="K191" s="143" t="s">
        <v>4268</v>
      </c>
      <c r="L191" s="107"/>
      <c r="M191" s="110"/>
      <c r="N191" s="110"/>
      <c r="O191" s="110"/>
      <c r="P191" s="110"/>
      <c r="Q191" s="110"/>
      <c r="R191" s="110"/>
    </row>
    <row r="192" spans="1:18" ht="31.5" customHeight="1" x14ac:dyDescent="0.25">
      <c r="A192" s="110"/>
      <c r="B192" s="110"/>
      <c r="C192" s="110"/>
      <c r="D192" s="110"/>
      <c r="E192" s="110"/>
      <c r="F192" s="110"/>
      <c r="G192" s="192"/>
      <c r="H192" s="141"/>
      <c r="I192" s="193"/>
      <c r="J192" s="193"/>
      <c r="K192" s="143" t="s">
        <v>4270</v>
      </c>
      <c r="L192" s="107"/>
      <c r="M192" s="110"/>
      <c r="N192" s="110"/>
      <c r="O192" s="110"/>
      <c r="P192" s="110"/>
      <c r="Q192" s="110"/>
      <c r="R192" s="110"/>
    </row>
    <row r="193" spans="1:18" x14ac:dyDescent="0.25">
      <c r="A193" s="110"/>
      <c r="B193" s="110"/>
      <c r="C193" s="110"/>
      <c r="D193" s="110"/>
      <c r="E193" s="110"/>
      <c r="F193" s="110"/>
      <c r="G193" s="192"/>
      <c r="H193" s="141"/>
      <c r="I193" s="193"/>
      <c r="J193" s="193"/>
      <c r="K193" s="143" t="s">
        <v>4272</v>
      </c>
      <c r="L193" s="107"/>
      <c r="M193" s="110"/>
      <c r="N193" s="110"/>
      <c r="O193" s="110"/>
      <c r="P193" s="110"/>
      <c r="Q193" s="110"/>
      <c r="R193" s="110"/>
    </row>
    <row r="194" spans="1:18" x14ac:dyDescent="0.25">
      <c r="A194" s="110"/>
      <c r="B194" s="110"/>
      <c r="C194" s="110"/>
      <c r="D194" s="110"/>
      <c r="E194" s="110"/>
      <c r="F194" s="110"/>
      <c r="G194" s="192"/>
      <c r="H194" s="141"/>
      <c r="I194" s="193"/>
      <c r="J194" s="193"/>
      <c r="K194" s="143" t="s">
        <v>4274</v>
      </c>
      <c r="L194" s="107"/>
      <c r="M194" s="110"/>
      <c r="N194" s="110"/>
      <c r="O194" s="110"/>
      <c r="P194" s="110"/>
      <c r="Q194" s="110"/>
      <c r="R194" s="110"/>
    </row>
    <row r="195" spans="1:18" ht="30" x14ac:dyDescent="0.25">
      <c r="A195" s="110"/>
      <c r="B195" s="110"/>
      <c r="C195" s="110"/>
      <c r="D195" s="110"/>
      <c r="E195" s="110"/>
      <c r="F195" s="110"/>
      <c r="G195" s="192"/>
      <c r="H195" s="141"/>
      <c r="I195" s="193"/>
      <c r="J195" s="193"/>
      <c r="K195" s="143" t="s">
        <v>4275</v>
      </c>
      <c r="L195" s="107"/>
      <c r="M195" s="110"/>
      <c r="N195" s="110"/>
      <c r="O195" s="110"/>
      <c r="P195" s="110"/>
      <c r="Q195" s="110"/>
      <c r="R195" s="110"/>
    </row>
    <row r="196" spans="1:18" ht="30" x14ac:dyDescent="0.25">
      <c r="A196" s="110"/>
      <c r="B196" s="110"/>
      <c r="C196" s="110"/>
      <c r="D196" s="110"/>
      <c r="E196" s="110"/>
      <c r="F196" s="110"/>
      <c r="G196" s="192"/>
      <c r="H196" s="141"/>
      <c r="I196" s="193" t="s">
        <v>4277</v>
      </c>
      <c r="J196" s="193"/>
      <c r="K196" s="143" t="s">
        <v>4259</v>
      </c>
      <c r="L196" s="107"/>
      <c r="M196" s="110"/>
      <c r="N196" s="110"/>
      <c r="O196" s="110"/>
      <c r="P196" s="110"/>
      <c r="Q196" s="110"/>
      <c r="R196" s="110"/>
    </row>
    <row r="197" spans="1:18" x14ac:dyDescent="0.25">
      <c r="A197" s="110"/>
      <c r="B197" s="110"/>
      <c r="C197" s="110"/>
      <c r="D197" s="110"/>
      <c r="E197" s="110"/>
      <c r="F197" s="110"/>
      <c r="G197" s="192"/>
      <c r="H197" s="141"/>
      <c r="I197" s="193"/>
      <c r="J197" s="193"/>
      <c r="K197" s="143" t="s">
        <v>4264</v>
      </c>
      <c r="L197" s="107"/>
      <c r="M197" s="110"/>
      <c r="N197" s="110"/>
      <c r="O197" s="110"/>
      <c r="P197" s="110"/>
      <c r="Q197" s="110"/>
      <c r="R197" s="110"/>
    </row>
    <row r="198" spans="1:18" ht="31.5" customHeight="1" x14ac:dyDescent="0.25">
      <c r="A198" s="110"/>
      <c r="B198" s="110"/>
      <c r="C198" s="110"/>
      <c r="D198" s="110"/>
      <c r="E198" s="110"/>
      <c r="F198" s="110"/>
      <c r="G198" s="192"/>
      <c r="H198" s="141"/>
      <c r="I198" s="193"/>
      <c r="J198" s="193"/>
      <c r="K198" s="143" t="s">
        <v>4266</v>
      </c>
      <c r="L198" s="107"/>
      <c r="M198" s="110"/>
      <c r="N198" s="110"/>
      <c r="O198" s="110"/>
      <c r="P198" s="110"/>
      <c r="Q198" s="110"/>
      <c r="R198" s="110"/>
    </row>
    <row r="199" spans="1:18" x14ac:dyDescent="0.25">
      <c r="A199" s="110"/>
      <c r="B199" s="110"/>
      <c r="C199" s="110"/>
      <c r="D199" s="110"/>
      <c r="E199" s="110"/>
      <c r="F199" s="110"/>
      <c r="G199" s="192"/>
      <c r="H199" s="141"/>
      <c r="I199" s="193"/>
      <c r="J199" s="193"/>
      <c r="K199" s="143" t="s">
        <v>4268</v>
      </c>
      <c r="L199" s="107"/>
      <c r="M199" s="110"/>
      <c r="N199" s="110"/>
      <c r="O199" s="110"/>
      <c r="P199" s="110"/>
      <c r="Q199" s="110"/>
      <c r="R199" s="110"/>
    </row>
    <row r="200" spans="1:18" x14ac:dyDescent="0.25">
      <c r="A200" s="110"/>
      <c r="B200" s="110"/>
      <c r="C200" s="110"/>
      <c r="D200" s="110"/>
      <c r="E200" s="110"/>
      <c r="F200" s="110"/>
      <c r="G200" s="192"/>
      <c r="H200" s="141"/>
      <c r="I200" s="193"/>
      <c r="J200" s="193"/>
      <c r="K200" s="143" t="s">
        <v>4270</v>
      </c>
      <c r="L200" s="107"/>
      <c r="M200" s="110"/>
      <c r="N200" s="110"/>
      <c r="O200" s="110"/>
      <c r="P200" s="110"/>
      <c r="Q200" s="110"/>
      <c r="R200" s="110"/>
    </row>
    <row r="201" spans="1:18" x14ac:dyDescent="0.25">
      <c r="A201" s="110"/>
      <c r="B201" s="110"/>
      <c r="C201" s="110"/>
      <c r="D201" s="110"/>
      <c r="E201" s="110"/>
      <c r="F201" s="110"/>
      <c r="G201" s="192"/>
      <c r="H201" s="141"/>
      <c r="I201" s="193"/>
      <c r="J201" s="193"/>
      <c r="K201" s="143" t="s">
        <v>4272</v>
      </c>
      <c r="L201" s="107"/>
      <c r="M201" s="110"/>
      <c r="N201" s="110"/>
      <c r="O201" s="110"/>
      <c r="P201" s="110"/>
      <c r="Q201" s="110"/>
      <c r="R201" s="110"/>
    </row>
    <row r="202" spans="1:18" x14ac:dyDescent="0.25">
      <c r="A202" s="110"/>
      <c r="B202" s="110"/>
      <c r="C202" s="110"/>
      <c r="D202" s="110"/>
      <c r="E202" s="110"/>
      <c r="F202" s="110"/>
      <c r="G202" s="192"/>
      <c r="H202" s="141"/>
      <c r="I202" s="193"/>
      <c r="J202" s="193"/>
      <c r="K202" s="143" t="s">
        <v>4274</v>
      </c>
      <c r="L202" s="107"/>
      <c r="M202" s="110"/>
      <c r="N202" s="110"/>
      <c r="O202" s="110"/>
      <c r="P202" s="110"/>
      <c r="Q202" s="110"/>
      <c r="R202" s="110"/>
    </row>
    <row r="203" spans="1:18" ht="30" x14ac:dyDescent="0.25">
      <c r="A203" s="110"/>
      <c r="B203" s="110"/>
      <c r="C203" s="110"/>
      <c r="D203" s="110"/>
      <c r="E203" s="110"/>
      <c r="F203" s="110"/>
      <c r="G203" s="192"/>
      <c r="H203" s="141"/>
      <c r="I203" s="193"/>
      <c r="J203" s="193"/>
      <c r="K203" s="143" t="s">
        <v>4275</v>
      </c>
      <c r="L203" s="107"/>
      <c r="M203" s="110"/>
      <c r="N203" s="110"/>
      <c r="O203" s="110"/>
      <c r="P203" s="110"/>
      <c r="Q203" s="110"/>
      <c r="R203" s="110"/>
    </row>
  </sheetData>
  <mergeCells count="126">
    <mergeCell ref="I180:J187"/>
    <mergeCell ref="H188:H203"/>
    <mergeCell ref="I188:J195"/>
    <mergeCell ref="I196:J203"/>
    <mergeCell ref="D135:D142"/>
    <mergeCell ref="H140:H155"/>
    <mergeCell ref="I140:J147"/>
    <mergeCell ref="I148:J155"/>
    <mergeCell ref="G156:G203"/>
    <mergeCell ref="H156:H171"/>
    <mergeCell ref="I156:J163"/>
    <mergeCell ref="I164:J171"/>
    <mergeCell ref="H172:H187"/>
    <mergeCell ref="I172:J179"/>
    <mergeCell ref="A111:A142"/>
    <mergeCell ref="B111:B142"/>
    <mergeCell ref="C111:C126"/>
    <mergeCell ref="D111:D118"/>
    <mergeCell ref="I116:J123"/>
    <mergeCell ref="D119:D126"/>
    <mergeCell ref="H124:H139"/>
    <mergeCell ref="I124:J131"/>
    <mergeCell ref="C127:C142"/>
    <mergeCell ref="D127:D134"/>
    <mergeCell ref="I89:J96"/>
    <mergeCell ref="C95:C110"/>
    <mergeCell ref="D95:D102"/>
    <mergeCell ref="I97:J104"/>
    <mergeCell ref="D103:D110"/>
    <mergeCell ref="G107:H107"/>
    <mergeCell ref="G108:G155"/>
    <mergeCell ref="H108:H123"/>
    <mergeCell ref="I108:J115"/>
    <mergeCell ref="I132:J139"/>
    <mergeCell ref="M67:O90"/>
    <mergeCell ref="P67:P78"/>
    <mergeCell ref="H73:H88"/>
    <mergeCell ref="I73:J80"/>
    <mergeCell ref="A78:B78"/>
    <mergeCell ref="A79:A110"/>
    <mergeCell ref="B79:B110"/>
    <mergeCell ref="C79:C94"/>
    <mergeCell ref="D79:D86"/>
    <mergeCell ref="P79:P90"/>
    <mergeCell ref="C57:C72"/>
    <mergeCell ref="D57:D64"/>
    <mergeCell ref="G57:G104"/>
    <mergeCell ref="H57:H72"/>
    <mergeCell ref="I57:J64"/>
    <mergeCell ref="D65:D72"/>
    <mergeCell ref="I65:J72"/>
    <mergeCell ref="I81:J88"/>
    <mergeCell ref="D87:D94"/>
    <mergeCell ref="H89:H104"/>
    <mergeCell ref="P41:P42"/>
    <mergeCell ref="Q41:Q42"/>
    <mergeCell ref="M43:O66"/>
    <mergeCell ref="P43:P54"/>
    <mergeCell ref="D49:D56"/>
    <mergeCell ref="I49:J56"/>
    <mergeCell ref="P55:P66"/>
    <mergeCell ref="D33:D40"/>
    <mergeCell ref="I33:J40"/>
    <mergeCell ref="P34:P38"/>
    <mergeCell ref="A41:A72"/>
    <mergeCell ref="B41:B72"/>
    <mergeCell ref="C41:C56"/>
    <mergeCell ref="D41:D48"/>
    <mergeCell ref="H41:H56"/>
    <mergeCell ref="I41:J48"/>
    <mergeCell ref="M41:O42"/>
    <mergeCell ref="D17:D24"/>
    <mergeCell ref="I17:J24"/>
    <mergeCell ref="P19:P23"/>
    <mergeCell ref="M24:O38"/>
    <mergeCell ref="P24:P28"/>
    <mergeCell ref="C25:C40"/>
    <mergeCell ref="D25:D32"/>
    <mergeCell ref="H25:H40"/>
    <mergeCell ref="I25:J32"/>
    <mergeCell ref="P29:P33"/>
    <mergeCell ref="AO9:AP9"/>
    <mergeCell ref="P14:P18"/>
    <mergeCell ref="AM16:AN16"/>
    <mergeCell ref="AO16:AP16"/>
    <mergeCell ref="AS16:AT16"/>
    <mergeCell ref="AU16:AV16"/>
    <mergeCell ref="AA9:AB9"/>
    <mergeCell ref="AC9:AD9"/>
    <mergeCell ref="AE9:AF9"/>
    <mergeCell ref="AG9:AH9"/>
    <mergeCell ref="AI9:AJ9"/>
    <mergeCell ref="AM9:AN9"/>
    <mergeCell ref="P9:P13"/>
    <mergeCell ref="U9:U10"/>
    <mergeCell ref="V9:V10"/>
    <mergeCell ref="W9:W10"/>
    <mergeCell ref="X9:X10"/>
    <mergeCell ref="Y9:Z9"/>
    <mergeCell ref="AC8:AF8"/>
    <mergeCell ref="AG8:AJ8"/>
    <mergeCell ref="A9:A40"/>
    <mergeCell ref="B9:B40"/>
    <mergeCell ref="C9:C24"/>
    <mergeCell ref="D9:D16"/>
    <mergeCell ref="G9:G56"/>
    <mergeCell ref="H9:H24"/>
    <mergeCell ref="I9:J16"/>
    <mergeCell ref="M9:O23"/>
    <mergeCell ref="A7:F7"/>
    <mergeCell ref="G7:L7"/>
    <mergeCell ref="M7:R7"/>
    <mergeCell ref="U7:X7"/>
    <mergeCell ref="Y7:AF7"/>
    <mergeCell ref="M8:O8"/>
    <mergeCell ref="T8:T10"/>
    <mergeCell ref="U8:V8"/>
    <mergeCell ref="W8:X8"/>
    <mergeCell ref="Y8:AB8"/>
    <mergeCell ref="A1:R1"/>
    <mergeCell ref="A3:D3"/>
    <mergeCell ref="E3:M3"/>
    <mergeCell ref="A5:R5"/>
    <mergeCell ref="A6:F6"/>
    <mergeCell ref="G6:L6"/>
    <mergeCell ref="M6:R6"/>
  </mergeCells>
  <dataValidations count="2">
    <dataValidation type="decimal" allowBlank="1" showInputMessage="1" showErrorMessage="1" sqref="F9:F106 L9:L203" xr:uid="{3ECA9D39-E29E-4640-9932-8AE9D933C46F}">
      <formula1>0</formula1>
      <formula2>100</formula2>
    </dataValidation>
    <dataValidation type="decimal" allowBlank="1" showInputMessage="1" showErrorMessage="1" sqref="R9:R104" xr:uid="{B56618B7-653F-4758-8B9E-17A739D470F0}">
      <formula1>0</formula1>
      <formula2>100000</formula2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Титул </vt:lpstr>
      <vt:lpstr>Приложение №2 к 1135</vt:lpstr>
      <vt:lpstr>Прилож 3 к 1135</vt:lpstr>
      <vt:lpstr>Приложение 4</vt:lpstr>
      <vt:lpstr>Приложение 5 </vt:lpstr>
      <vt:lpstr>550 С1+С8</vt:lpstr>
      <vt:lpstr>с8 до 150</vt:lpstr>
      <vt:lpstr>С8 свыше 150</vt:lpstr>
      <vt:lpstr>15 кВт</vt:lpstr>
      <vt:lpstr>150 кВт</vt:lpstr>
      <vt:lpstr>Оплата ССО</vt:lpstr>
      <vt:lpstr>рассрочка</vt:lpstr>
      <vt:lpstr>'15 кВт'!Область_печати</vt:lpstr>
      <vt:lpstr>'150 кВт'!Область_печати</vt:lpstr>
      <vt:lpstr>'550 С1+С8'!Область_печати</vt:lpstr>
      <vt:lpstr>'Оплата ССО'!Область_печати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galkin</dc:creator>
  <cp:lastModifiedBy>Поляков Алексей Павлович</cp:lastModifiedBy>
  <cp:lastPrinted>2019-10-31T11:40:17Z</cp:lastPrinted>
  <dcterms:created xsi:type="dcterms:W3CDTF">2004-09-19T06:34:55Z</dcterms:created>
  <dcterms:modified xsi:type="dcterms:W3CDTF">2021-11-01T08:31:33Z</dcterms:modified>
</cp:coreProperties>
</file>